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PH\Desktop\"/>
    </mc:Choice>
  </mc:AlternateContent>
  <bookViews>
    <workbookView xWindow="0" yWindow="0" windowWidth="21570" windowHeight="8145" activeTab="1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19" i="1" l="1"/>
  <c r="E4" i="1"/>
  <c r="D16" i="2"/>
  <c r="C16" i="2"/>
  <c r="D4" i="1"/>
  <c r="C19" i="1" s="1"/>
  <c r="C11" i="1"/>
  <c r="D5" i="1"/>
  <c r="E5" i="1" s="1"/>
  <c r="D6" i="1"/>
  <c r="D7" i="1"/>
  <c r="D8" i="1"/>
  <c r="E8" i="1" s="1"/>
  <c r="D9" i="1"/>
  <c r="D10" i="1"/>
  <c r="D12" i="1"/>
  <c r="D3" i="1"/>
  <c r="B11" i="1"/>
  <c r="D11" i="1" l="1"/>
  <c r="D13" i="1"/>
</calcChain>
</file>

<file path=xl/sharedStrings.xml><?xml version="1.0" encoding="utf-8"?>
<sst xmlns="http://schemas.openxmlformats.org/spreadsheetml/2006/main" count="33" uniqueCount="21">
  <si>
    <t>Grunty</t>
  </si>
  <si>
    <t>Budynki i lokale</t>
  </si>
  <si>
    <t>Kotły i maszyny energetyczne</t>
  </si>
  <si>
    <t>Urządzenia techniczne</t>
  </si>
  <si>
    <t>Środki transportu</t>
  </si>
  <si>
    <t>Majątek</t>
  </si>
  <si>
    <t>Wartosć brutto</t>
  </si>
  <si>
    <t>Wartość netto</t>
  </si>
  <si>
    <t>Obiekty inżynierii lądowej i wodnej</t>
  </si>
  <si>
    <t>Maszyny, urządzenia i apartay ogólnego zastosowania</t>
  </si>
  <si>
    <t>Narzędzia, przyrządy, ruchomości i wyposażenie</t>
  </si>
  <si>
    <t xml:space="preserve">Razem środki trwałe </t>
  </si>
  <si>
    <t>2. Wartości niematerialne i prawne</t>
  </si>
  <si>
    <t>3. Pozostałe środki trwałe</t>
  </si>
  <si>
    <t>1. Środki trwałe</t>
  </si>
  <si>
    <t>umorzenie</t>
  </si>
  <si>
    <t>OGÓŁEM:</t>
  </si>
  <si>
    <t>Wartość składników majątku pozostającego w dyspozycji Izby Administracji Skarbowej w Lublinie według stanu na dzień 31.12.2020 roku wynosi:</t>
  </si>
  <si>
    <t>MAJĄTEK</t>
  </si>
  <si>
    <t>Izba Administracji Skarbowej w Lublinie</t>
  </si>
  <si>
    <t>2. Pozostałe środki trwałe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</si>
</sst>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4" fontId="0" fillId="4" borderId="0" xfId="0" applyNumberFormat="1" applyFill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20" zoomScaleNormal="120" workbookViewId="0">
      <selection activeCell="B19" sqref="B19:C19"/>
    </sheetView>
  </sheetViews>
  <sheetFormatPr defaultRowHeight="15" x14ac:dyDescent="0.25"/>
  <cols>
    <col min="1" max="1" width="38.85546875" bestFit="1" customWidth="1"/>
    <col min="2" max="2" width="14.28515625" customWidth="1"/>
    <col min="3" max="3" width="17.7109375" customWidth="1"/>
    <col min="4" max="4" width="17.42578125" customWidth="1"/>
    <col min="5" max="5" width="17" customWidth="1"/>
    <col min="6" max="6" width="12.85546875" bestFit="1" customWidth="1"/>
    <col min="7" max="7" width="13.85546875" customWidth="1"/>
  </cols>
  <sheetData>
    <row r="1" spans="1:7" x14ac:dyDescent="0.25">
      <c r="A1" t="s">
        <v>5</v>
      </c>
      <c r="B1" t="s">
        <v>6</v>
      </c>
      <c r="C1" t="s">
        <v>15</v>
      </c>
    </row>
    <row r="2" spans="1:7" x14ac:dyDescent="0.25">
      <c r="A2" t="s">
        <v>14</v>
      </c>
      <c r="B2" s="1"/>
      <c r="C2" s="1"/>
      <c r="D2" s="1"/>
    </row>
    <row r="3" spans="1:7" x14ac:dyDescent="0.25">
      <c r="A3" t="s">
        <v>0</v>
      </c>
      <c r="B3" s="1">
        <v>9589585.8900000006</v>
      </c>
      <c r="C3" s="1"/>
      <c r="D3" s="2">
        <f>B3-C3</f>
        <v>9589585.8900000006</v>
      </c>
    </row>
    <row r="4" spans="1:7" x14ac:dyDescent="0.25">
      <c r="A4" t="s">
        <v>1</v>
      </c>
      <c r="B4" s="1">
        <v>203765406.30000001</v>
      </c>
      <c r="C4" s="1">
        <v>50913661.729999997</v>
      </c>
      <c r="D4" s="1">
        <f t="shared" ref="D4:D13" si="0">B4-C4</f>
        <v>152851744.57000002</v>
      </c>
      <c r="E4" s="1">
        <f>D4+G5</f>
        <v>152851744.57000002</v>
      </c>
    </row>
    <row r="5" spans="1:7" x14ac:dyDescent="0.25">
      <c r="A5" t="s">
        <v>8</v>
      </c>
      <c r="B5" s="1">
        <v>23774217.800000001</v>
      </c>
      <c r="C5" s="1">
        <v>10920172.99</v>
      </c>
      <c r="D5" s="1">
        <f t="shared" si="0"/>
        <v>12854044.810000001</v>
      </c>
      <c r="E5" s="1">
        <f>D4+D5</f>
        <v>165705789.38000003</v>
      </c>
      <c r="F5">
        <v>166198565.75</v>
      </c>
      <c r="G5" s="1"/>
    </row>
    <row r="6" spans="1:7" x14ac:dyDescent="0.25">
      <c r="A6" t="s">
        <v>2</v>
      </c>
      <c r="B6" s="1">
        <v>1304772.68</v>
      </c>
      <c r="C6" s="1">
        <v>804904.94</v>
      </c>
      <c r="D6" s="3">
        <f t="shared" si="0"/>
        <v>499867.74</v>
      </c>
    </row>
    <row r="7" spans="1:7" x14ac:dyDescent="0.25">
      <c r="A7" t="s">
        <v>9</v>
      </c>
      <c r="B7" s="1">
        <v>18992497.93</v>
      </c>
      <c r="C7" s="1">
        <v>17794179.600000001</v>
      </c>
      <c r="D7" s="3">
        <f t="shared" si="0"/>
        <v>1198318.3299999982</v>
      </c>
      <c r="E7" s="1"/>
    </row>
    <row r="8" spans="1:7" x14ac:dyDescent="0.25">
      <c r="A8" t="s">
        <v>3</v>
      </c>
      <c r="B8" s="1">
        <v>105497738.19</v>
      </c>
      <c r="C8" s="1">
        <v>50837180.259999998</v>
      </c>
      <c r="D8" s="3">
        <f t="shared" si="0"/>
        <v>54660557.93</v>
      </c>
      <c r="E8" s="3">
        <f>D8+D7+D6</f>
        <v>56358744</v>
      </c>
    </row>
    <row r="9" spans="1:7" x14ac:dyDescent="0.25">
      <c r="A9" t="s">
        <v>4</v>
      </c>
      <c r="B9" s="1">
        <v>26931185.170000002</v>
      </c>
      <c r="C9" s="1">
        <v>21961492.469999999</v>
      </c>
      <c r="D9" s="2">
        <f t="shared" si="0"/>
        <v>4969692.700000003</v>
      </c>
    </row>
    <row r="10" spans="1:7" x14ac:dyDescent="0.25">
      <c r="A10" t="s">
        <v>10</v>
      </c>
      <c r="B10" s="1">
        <v>18319826.43</v>
      </c>
      <c r="C10" s="1">
        <v>16629165.93</v>
      </c>
      <c r="D10" s="4">
        <f t="shared" si="0"/>
        <v>1690660.5</v>
      </c>
      <c r="E10" s="1"/>
    </row>
    <row r="11" spans="1:7" x14ac:dyDescent="0.25">
      <c r="A11" t="s">
        <v>11</v>
      </c>
      <c r="B11" s="1">
        <f>SUM(B2:B10)</f>
        <v>408175230.39000005</v>
      </c>
      <c r="C11" s="1">
        <f>SUM(C4:C10)</f>
        <v>169860757.91999999</v>
      </c>
      <c r="D11" s="1">
        <f t="shared" si="0"/>
        <v>238314472.47000006</v>
      </c>
    </row>
    <row r="12" spans="1:7" x14ac:dyDescent="0.25">
      <c r="A12" t="s">
        <v>12</v>
      </c>
      <c r="B12" s="1">
        <v>6780966.6699999999</v>
      </c>
      <c r="C12" s="1">
        <v>6780966.6699999999</v>
      </c>
      <c r="D12" s="1">
        <f t="shared" si="0"/>
        <v>0</v>
      </c>
    </row>
    <row r="13" spans="1:7" x14ac:dyDescent="0.25">
      <c r="A13" t="s">
        <v>13</v>
      </c>
      <c r="B13" s="1">
        <v>44834854.75</v>
      </c>
      <c r="C13" s="1">
        <v>0</v>
      </c>
      <c r="D13" s="1">
        <f t="shared" si="0"/>
        <v>44834854.75</v>
      </c>
    </row>
    <row r="18" spans="2:3" x14ac:dyDescent="0.25">
      <c r="B18">
        <v>492867.37</v>
      </c>
    </row>
    <row r="19" spans="2:3" x14ac:dyDescent="0.25">
      <c r="B19" s="1">
        <f>B4+B18</f>
        <v>204258273.67000002</v>
      </c>
      <c r="C19" s="1">
        <f>D4+B18</f>
        <v>153344611.94000003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topLeftCell="A10" zoomScale="120" zoomScaleNormal="120" workbookViewId="0">
      <selection activeCell="B18" sqref="B18"/>
    </sheetView>
  </sheetViews>
  <sheetFormatPr defaultRowHeight="15" x14ac:dyDescent="0.25"/>
  <cols>
    <col min="1" max="1" width="5.5703125" style="5" customWidth="1"/>
    <col min="2" max="2" width="49.42578125" style="5" bestFit="1" customWidth="1"/>
    <col min="3" max="3" width="14.42578125" style="5" bestFit="1" customWidth="1"/>
    <col min="4" max="4" width="14.5703125" style="5" bestFit="1" customWidth="1"/>
    <col min="5" max="5" width="12" style="5" bestFit="1" customWidth="1"/>
    <col min="6" max="16384" width="9.140625" style="5"/>
  </cols>
  <sheetData>
    <row r="1" spans="2:6" ht="36" customHeight="1" x14ac:dyDescent="0.25">
      <c r="B1" s="5" t="s">
        <v>19</v>
      </c>
    </row>
    <row r="2" spans="2:6" ht="21.75" customHeight="1" x14ac:dyDescent="0.25">
      <c r="B2" s="16" t="s">
        <v>18</v>
      </c>
      <c r="C2" s="16"/>
      <c r="D2" s="16"/>
    </row>
    <row r="4" spans="2:6" ht="39.75" customHeight="1" x14ac:dyDescent="0.25">
      <c r="B4" s="15" t="s">
        <v>17</v>
      </c>
      <c r="C4" s="15"/>
      <c r="D4" s="15"/>
    </row>
    <row r="6" spans="2:6" s="14" customFormat="1" ht="27" customHeight="1" x14ac:dyDescent="0.25">
      <c r="B6" s="13" t="s">
        <v>5</v>
      </c>
      <c r="C6" s="13" t="s">
        <v>6</v>
      </c>
      <c r="D6" s="13" t="s">
        <v>7</v>
      </c>
    </row>
    <row r="7" spans="2:6" ht="27" customHeight="1" x14ac:dyDescent="0.25">
      <c r="B7" s="6" t="s">
        <v>14</v>
      </c>
      <c r="C7" s="7"/>
      <c r="D7" s="6"/>
    </row>
    <row r="8" spans="2:6" ht="27" customHeight="1" x14ac:dyDescent="0.25">
      <c r="B8" s="8" t="s">
        <v>0</v>
      </c>
      <c r="C8" s="9">
        <v>9589585.8900000006</v>
      </c>
      <c r="D8" s="9">
        <v>9589585.8900000006</v>
      </c>
    </row>
    <row r="9" spans="2:6" ht="27" customHeight="1" x14ac:dyDescent="0.25">
      <c r="B9" s="8" t="s">
        <v>1</v>
      </c>
      <c r="C9" s="9">
        <v>204258273.67000002</v>
      </c>
      <c r="D9" s="9">
        <v>153344611.94000003</v>
      </c>
    </row>
    <row r="10" spans="2:6" ht="27" customHeight="1" x14ac:dyDescent="0.25">
      <c r="B10" s="8" t="s">
        <v>8</v>
      </c>
      <c r="C10" s="9">
        <v>23774217.800000001</v>
      </c>
      <c r="D10" s="9">
        <v>12854044.810000001</v>
      </c>
    </row>
    <row r="11" spans="2:6" ht="27" customHeight="1" x14ac:dyDescent="0.25">
      <c r="B11" s="8" t="s">
        <v>2</v>
      </c>
      <c r="C11" s="9">
        <v>1304772.68</v>
      </c>
      <c r="D11" s="9">
        <v>499867.74</v>
      </c>
    </row>
    <row r="12" spans="2:6" ht="27" customHeight="1" x14ac:dyDescent="0.25">
      <c r="B12" s="8" t="s">
        <v>9</v>
      </c>
      <c r="C12" s="9">
        <v>18992497.93</v>
      </c>
      <c r="D12" s="9">
        <v>1198318.3299999982</v>
      </c>
    </row>
    <row r="13" spans="2:6" ht="27" customHeight="1" x14ac:dyDescent="0.25">
      <c r="B13" s="8" t="s">
        <v>3</v>
      </c>
      <c r="C13" s="9">
        <v>105497738.19</v>
      </c>
      <c r="D13" s="9">
        <v>54660557.93</v>
      </c>
    </row>
    <row r="14" spans="2:6" ht="27" customHeight="1" x14ac:dyDescent="0.25">
      <c r="B14" s="8" t="s">
        <v>4</v>
      </c>
      <c r="C14" s="9">
        <v>26931185.170000002</v>
      </c>
      <c r="D14" s="9">
        <v>4969692.700000003</v>
      </c>
    </row>
    <row r="15" spans="2:6" ht="27" customHeight="1" x14ac:dyDescent="0.25">
      <c r="B15" s="8" t="s">
        <v>10</v>
      </c>
      <c r="C15" s="9">
        <v>18319826.43</v>
      </c>
      <c r="D15" s="9">
        <v>1690660.5</v>
      </c>
    </row>
    <row r="16" spans="2:6" s="10" customFormat="1" ht="27" customHeight="1" x14ac:dyDescent="0.25">
      <c r="B16" s="6" t="s">
        <v>11</v>
      </c>
      <c r="C16" s="7">
        <f>SUM(C7:C15)</f>
        <v>408668097.76000005</v>
      </c>
      <c r="D16" s="7">
        <f>SUM(D8:D15)</f>
        <v>238807339.84000003</v>
      </c>
      <c r="F16" s="11"/>
    </row>
    <row r="17" spans="2:4" ht="27" customHeight="1" x14ac:dyDescent="0.25">
      <c r="B17" s="6" t="s">
        <v>20</v>
      </c>
      <c r="C17" s="7">
        <v>44834854.75</v>
      </c>
      <c r="D17" s="7">
        <v>0</v>
      </c>
    </row>
    <row r="18" spans="2:4" ht="27" customHeight="1" x14ac:dyDescent="0.25">
      <c r="B18" s="6" t="s">
        <v>16</v>
      </c>
      <c r="C18" s="7">
        <f>C16+C17</f>
        <v>453502952.51000005</v>
      </c>
      <c r="D18" s="7">
        <f>D16+D17</f>
        <v>238807339.84000003</v>
      </c>
    </row>
    <row r="24" spans="2:4" x14ac:dyDescent="0.25">
      <c r="C24" s="12"/>
    </row>
  </sheetData>
  <mergeCells count="2">
    <mergeCell ref="B4:D4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Ryszkowska Agnieszka</dc:creator>
  <cp:lastModifiedBy>Ryszkowska Agnieszka</cp:lastModifiedBy>
  <cp:lastPrinted>2021-05-17T07:26:50Z</cp:lastPrinted>
  <dcterms:created xsi:type="dcterms:W3CDTF">2021-05-17T06:18:09Z</dcterms:created>
  <dcterms:modified xsi:type="dcterms:W3CDTF">2021-05-17T10:02:16Z</dcterms:modified>
</cp:coreProperties>
</file>