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ał. 1.1 formularz cenowy IAS" sheetId="1" state="visible" r:id="rId2"/>
    <sheet name="zał. 1.1 formularz cenowy LUC-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O20" authorId="0">
      <text>
        <r>
          <rPr>
            <b val="true"/>
            <sz val="9"/>
            <color rgb="FF000000"/>
            <rFont val="Tahoma"/>
            <family val="2"/>
            <charset val="238"/>
          </rPr>
          <t xml:space="preserve">Krzysztof Cholewa:
</t>
        </r>
        <r>
          <rPr>
            <sz val="9"/>
            <color rgb="FF000000"/>
            <rFont val="Tahoma"/>
            <family val="2"/>
            <charset val="238"/>
          </rPr>
          <t xml:space="preserve">wkonuje zarządca </t>
        </r>
      </text>
    </comment>
    <comment ref="O29" authorId="0">
      <text>
        <r>
          <rPr>
            <sz val="9"/>
            <color rgb="FF000000"/>
            <rFont val="Tahoma"/>
            <family val="2"/>
            <charset val="1"/>
          </rPr>
          <t xml:space="preserve">user:
</t>
        </r>
        <r>
          <rPr>
            <sz val="10"/>
            <rFont val="Arial"/>
            <family val="2"/>
            <charset val="238"/>
          </rPr>
          <t xml:space="preserve">wykonuje zarządca</t>
        </r>
      </text>
    </comment>
    <comment ref="O30" authorId="0">
      <text>
        <r>
          <rPr>
            <sz val="9"/>
            <color rgb="FF000000"/>
            <rFont val="Tahoma"/>
            <family val="2"/>
            <charset val="1"/>
          </rPr>
          <t xml:space="preserve">user:
</t>
        </r>
        <r>
          <rPr>
            <sz val="10"/>
            <rFont val="Arial"/>
            <family val="2"/>
            <charset val="238"/>
          </rPr>
          <t xml:space="preserve">wykonuje zarządca</t>
        </r>
      </text>
    </comment>
    <comment ref="O31" authorId="0">
      <text>
        <r>
          <rPr>
            <sz val="9"/>
            <color rgb="FF000000"/>
            <rFont val="Tahoma"/>
            <family val="2"/>
            <charset val="1"/>
          </rPr>
          <t xml:space="preserve">user:
</t>
        </r>
        <r>
          <rPr>
            <sz val="10"/>
            <rFont val="Arial"/>
            <family val="2"/>
            <charset val="238"/>
          </rPr>
          <t xml:space="preserve">wykonuje zarządca</t>
        </r>
      </text>
    </comment>
    <comment ref="P29" authorId="0">
      <text>
        <r>
          <rPr>
            <sz val="9"/>
            <color rgb="FF000000"/>
            <rFont val="Tahoma"/>
            <family val="2"/>
            <charset val="1"/>
          </rPr>
          <t xml:space="preserve">user:
</t>
        </r>
        <r>
          <rPr>
            <sz val="10"/>
            <rFont val="Arial"/>
            <family val="2"/>
            <charset val="238"/>
          </rPr>
          <t xml:space="preserve">wykonuje zarządca</t>
        </r>
      </text>
    </comment>
    <comment ref="P30" authorId="0">
      <text>
        <r>
          <rPr>
            <sz val="9"/>
            <color rgb="FF000000"/>
            <rFont val="Tahoma"/>
            <family val="2"/>
            <charset val="1"/>
          </rPr>
          <t xml:space="preserve">user:
</t>
        </r>
        <r>
          <rPr>
            <sz val="10"/>
            <rFont val="Arial"/>
            <family val="2"/>
            <charset val="238"/>
          </rPr>
          <t xml:space="preserve">wykonuje zarządca</t>
        </r>
      </text>
    </comment>
    <comment ref="P31" authorId="0">
      <text>
        <r>
          <rPr>
            <sz val="9"/>
            <color rgb="FF000000"/>
            <rFont val="Tahoma"/>
            <family val="2"/>
            <charset val="1"/>
          </rPr>
          <t xml:space="preserve">user:
</t>
        </r>
        <r>
          <rPr>
            <sz val="10"/>
            <rFont val="Arial"/>
            <family val="2"/>
            <charset val="238"/>
          </rPr>
          <t xml:space="preserve">wykonuje zarządca</t>
        </r>
      </text>
    </comment>
    <comment ref="Q29" authorId="0">
      <text>
        <r>
          <rPr>
            <sz val="9"/>
            <color rgb="FF000000"/>
            <rFont val="Tahoma"/>
            <family val="2"/>
            <charset val="1"/>
          </rPr>
          <t xml:space="preserve">user:
</t>
        </r>
        <r>
          <rPr>
            <sz val="10"/>
            <rFont val="Arial"/>
            <family val="2"/>
            <charset val="238"/>
          </rPr>
          <t xml:space="preserve">wykonuje zarządca</t>
        </r>
      </text>
    </comment>
    <comment ref="Q30" authorId="0">
      <text>
        <r>
          <rPr>
            <sz val="9"/>
            <color rgb="FF000000"/>
            <rFont val="Tahoma"/>
            <family val="2"/>
            <charset val="1"/>
          </rPr>
          <t xml:space="preserve">user:
</t>
        </r>
        <r>
          <rPr>
            <sz val="10"/>
            <rFont val="Arial"/>
            <family val="2"/>
            <charset val="238"/>
          </rPr>
          <t xml:space="preserve">wykonuje zarządca</t>
        </r>
      </text>
    </comment>
    <comment ref="Q31" authorId="0">
      <text>
        <r>
          <rPr>
            <sz val="9"/>
            <color rgb="FF000000"/>
            <rFont val="Tahoma"/>
            <family val="2"/>
            <charset val="1"/>
          </rPr>
          <t xml:space="preserve">user:
</t>
        </r>
        <r>
          <rPr>
            <sz val="10"/>
            <rFont val="Arial"/>
            <family val="2"/>
            <charset val="238"/>
          </rPr>
          <t xml:space="preserve">wykonuje zarządca</t>
        </r>
      </text>
    </comment>
  </commentList>
</comments>
</file>

<file path=xl/sharedStrings.xml><?xml version="1.0" encoding="utf-8"?>
<sst xmlns="http://schemas.openxmlformats.org/spreadsheetml/2006/main" count="151" uniqueCount="119">
  <si>
    <t xml:space="preserve">ZAPYTANIE OFERTOWE na wykonanie przeglądu i konserwacji sprzętu p.poż. w 2020 r. nr sprawy 0601-ILN-2.261.4.2020 załącznik 1.1</t>
  </si>
  <si>
    <t xml:space="preserve">Lp.</t>
  </si>
  <si>
    <t xml:space="preserve">Nazwa jednostki skarbowej</t>
  </si>
  <si>
    <t xml:space="preserve">Adres</t>
  </si>
  <si>
    <t xml:space="preserve">Rodzaje i typy sprzętu p.poż. oraz ich ilości</t>
  </si>
  <si>
    <t xml:space="preserve">Gaśnica proszkowa</t>
  </si>
  <si>
    <t xml:space="preserve">GS-5X - gaśnica śniegowa </t>
  </si>
  <si>
    <t xml:space="preserve">GSE-2x  - urządzenie gaśnicze sprzętu elektrycznego</t>
  </si>
  <si>
    <t xml:space="preserve">UGS-2X urządzenie gaśnicze</t>
  </si>
  <si>
    <t xml:space="preserve">Koc gaśniczy </t>
  </si>
  <si>
    <t xml:space="preserve">Worek ewakuacyjny</t>
  </si>
  <si>
    <t xml:space="preserve">Hydranty p.poż.</t>
  </si>
  <si>
    <t xml:space="preserve">Wyłączniki główne / 
przeciwpożarowe prądu</t>
  </si>
  <si>
    <t xml:space="preserve">Oświetlenie awaryjne</t>
  </si>
  <si>
    <t xml:space="preserve"> GP-1x ABC</t>
  </si>
  <si>
    <t xml:space="preserve">GP-2x ABC</t>
  </si>
  <si>
    <t xml:space="preserve">GP-4x ABC</t>
  </si>
  <si>
    <t xml:space="preserve">GP-6x ABC</t>
  </si>
  <si>
    <t xml:space="preserve">GP-12x ABC</t>
  </si>
  <si>
    <t xml:space="preserve">IAS Lublin</t>
  </si>
  <si>
    <t xml:space="preserve">ul. Szeligowskiego 24</t>
  </si>
  <si>
    <t xml:space="preserve">US Biała Podlaska</t>
  </si>
  <si>
    <t xml:space="preserve">ul. Prosta 19</t>
  </si>
  <si>
    <t xml:space="preserve">US Biłgoraj</t>
  </si>
  <si>
    <t xml:space="preserve">ul. Kościuszki 78</t>
  </si>
  <si>
    <t xml:space="preserve">US Chełm</t>
  </si>
  <si>
    <t xml:space="preserve">ul. Obłońska 20a</t>
  </si>
  <si>
    <t xml:space="preserve">US Hrubieszów</t>
  </si>
  <si>
    <t xml:space="preserve">ul. 27 Wołyńskiej Dywizji Piechoty AK 11</t>
  </si>
  <si>
    <t xml:space="preserve">US Janów Lubelski</t>
  </si>
  <si>
    <t xml:space="preserve">ul. Wojska Polskiego 32                               </t>
  </si>
  <si>
    <t xml:space="preserve">US Krasnystaw</t>
  </si>
  <si>
    <t xml:space="preserve">ul. Rzeczna 5</t>
  </si>
  <si>
    <t xml:space="preserve">US Kraśnik</t>
  </si>
  <si>
    <t xml:space="preserve">ul. Kościuszki 5</t>
  </si>
  <si>
    <t xml:space="preserve">ul. Piłsudskiego 1</t>
  </si>
  <si>
    <t xml:space="preserve">US Lubartów</t>
  </si>
  <si>
    <t xml:space="preserve">ul. Legionów 55</t>
  </si>
  <si>
    <t xml:space="preserve">ul. Mickiewicza 6</t>
  </si>
  <si>
    <t xml:space="preserve">I US Lublin</t>
  </si>
  <si>
    <t xml:space="preserve">ul. Sądowa 5</t>
  </si>
  <si>
    <t xml:space="preserve">ul. Żołnierzy Niepodległej 3</t>
  </si>
  <si>
    <t xml:space="preserve">III US Lublin</t>
  </si>
  <si>
    <t xml:space="preserve">ul. Narutowicza 56                                   </t>
  </si>
  <si>
    <t xml:space="preserve">US Łuków</t>
  </si>
  <si>
    <t xml:space="preserve">ul. Międzyrzecka 72A</t>
  </si>
  <si>
    <t xml:space="preserve">US Opole Lubelskie</t>
  </si>
  <si>
    <t xml:space="preserve">ul. Partyzancka 5</t>
  </si>
  <si>
    <t xml:space="preserve">US Parczew</t>
  </si>
  <si>
    <t xml:space="preserve">ul. Żabia 2A</t>
  </si>
  <si>
    <t xml:space="preserve">US Puławy</t>
  </si>
  <si>
    <t xml:space="preserve">ul. Grabskiego 4</t>
  </si>
  <si>
    <t xml:space="preserve">US Radzyń Podlaski</t>
  </si>
  <si>
    <t xml:space="preserve">ul. Lubelska 1</t>
  </si>
  <si>
    <t xml:space="preserve">US Tomaszów Lubelski</t>
  </si>
  <si>
    <t xml:space="preserve">ul. Rolnicza 17</t>
  </si>
  <si>
    <t xml:space="preserve">US Włodawa</t>
  </si>
  <si>
    <t xml:space="preserve">ul. Rynek 9</t>
  </si>
  <si>
    <t xml:space="preserve">ul. Czworobok 18/24</t>
  </si>
  <si>
    <t xml:space="preserve">US Zamość</t>
  </si>
  <si>
    <t xml:space="preserve">ul. Kilińskiego 82</t>
  </si>
  <si>
    <t xml:space="preserve">ul. Podgroble 1</t>
  </si>
  <si>
    <t xml:space="preserve">US Łęczna</t>
  </si>
  <si>
    <t xml:space="preserve">al. Jana Pawła II 95</t>
  </si>
  <si>
    <t xml:space="preserve">US Ryki</t>
  </si>
  <si>
    <t xml:space="preserve">ul. Wyczółkowskiego 10A</t>
  </si>
  <si>
    <t xml:space="preserve">LUS Lublin</t>
  </si>
  <si>
    <t xml:space="preserve">ul. Zana 38</t>
  </si>
  <si>
    <t xml:space="preserve">Razem ilość sprzętu</t>
  </si>
  <si>
    <t xml:space="preserve">Cena 1 przeglądu i konserwacji w zł brutto</t>
  </si>
  <si>
    <t xml:space="preserve">Wartość poszczególnych przeglądów w zł brutto</t>
  </si>
  <si>
    <t xml:space="preserve">Łączna wartość wszystkich przeglądów w zł brutto</t>
  </si>
  <si>
    <t xml:space="preserve">Wartość wykonania naprawy, remontu 1 gaśnicy</t>
  </si>
  <si>
    <t xml:space="preserve">Wartość napraw i remontów - przyjmuje się 10%  wszystkich gaśnic tj. 514 szt. x cena 1 szt.</t>
  </si>
  <si>
    <t xml:space="preserve">Wartość wykonania legalizacji UDT 1 gaśnicy</t>
  </si>
  <si>
    <t xml:space="preserve">Wartość legalizacji -  przyjmuje się 10%  wszystkich gaśnic tj. 514 szt. x cena 1 szt.</t>
  </si>
  <si>
    <t xml:space="preserve">Szacowana wartość całej umowy </t>
  </si>
  <si>
    <t xml:space="preserve">Uwaga! W obiektach wymienionych w poz. 1-22 należy wykonać również przeglądy gaśnic samochodowych. Niniejsze gaśnice zostały uwzględnione w powyższym wykazie.</t>
  </si>
  <si>
    <t xml:space="preserve">ZAPYTANIE OFERTOWE na wykonanie przeglądu i konserwacji sprzętu p.poż. w 2020 r. LUCS nr sprawy 0601-ILN-2.261.4.2020 załącznik 1.1</t>
  </si>
  <si>
    <t xml:space="preserve">Hydranty p.poż. </t>
  </si>
  <si>
    <t xml:space="preserve">Hydranty zewnętrzne</t>
  </si>
  <si>
    <t xml:space="preserve">AP-25x ABC</t>
  </si>
  <si>
    <t xml:space="preserve">LUCS w Białej Podlaskiej
(stary budynek)</t>
  </si>
  <si>
    <t xml:space="preserve">ul. Celników Polskich 21</t>
  </si>
  <si>
    <t xml:space="preserve">LUCS w Białej Podlaskiej 
(nowy budynek)</t>
  </si>
  <si>
    <t xml:space="preserve">LUCS w Białej Podlaskiej
(budynek mag.-garaż.)</t>
  </si>
  <si>
    <t xml:space="preserve">LUCS i DEL.  Biała Podlaska (samochody)</t>
  </si>
  <si>
    <t xml:space="preserve">ul. Celników Polskich 23</t>
  </si>
  <si>
    <t xml:space="preserve">Strzelnica</t>
  </si>
  <si>
    <t xml:space="preserve">Biała Podlaska
ul. Celników Polskich 21</t>
  </si>
  <si>
    <t xml:space="preserve">Ośrodek wypoczynkowy</t>
  </si>
  <si>
    <t xml:space="preserve">Okuninka nad jeziorem Białym</t>
  </si>
  <si>
    <t xml:space="preserve">LUCS DEL. Biała Podlaska</t>
  </si>
  <si>
    <t xml:space="preserve">LUCS DEL. Lublin</t>
  </si>
  <si>
    <t xml:space="preserve">ul. Diamentowa 4</t>
  </si>
  <si>
    <t xml:space="preserve">ul. Energetyków 20/22</t>
  </si>
  <si>
    <t xml:space="preserve">OC Puławy</t>
  </si>
  <si>
    <t xml:space="preserve">ul. Dęblińska 2</t>
  </si>
  <si>
    <t xml:space="preserve">OC Chełm</t>
  </si>
  <si>
    <t xml:space="preserve">ul. Hutnicza 3                               </t>
  </si>
  <si>
    <t xml:space="preserve">LUC-S DEL. Lublin</t>
  </si>
  <si>
    <t xml:space="preserve">Chełm, ul. Rejowiecka 181</t>
  </si>
  <si>
    <t xml:space="preserve">Magazyn depozytowy + Grupa Zwalczania Przestępczości</t>
  </si>
  <si>
    <t xml:space="preserve">Dorohusk, 
ul. Kolejowa 10G</t>
  </si>
  <si>
    <t xml:space="preserve">OC Zamość</t>
  </si>
  <si>
    <t xml:space="preserve">ul. Strefowa 5</t>
  </si>
  <si>
    <t xml:space="preserve">OC Tomaszów Lubelski</t>
  </si>
  <si>
    <t xml:space="preserve">ul. Łaszczowiecka 12c</t>
  </si>
  <si>
    <t xml:space="preserve">OC Hrubieszów</t>
  </si>
  <si>
    <t xml:space="preserve">Hrubieszów, Gródek 86</t>
  </si>
  <si>
    <t xml:space="preserve">ul. Nowa 106</t>
  </si>
  <si>
    <t xml:space="preserve">LUCS w Białej Podlaskiej</t>
  </si>
  <si>
    <t xml:space="preserve">ul. Brzeska 81</t>
  </si>
  <si>
    <t xml:space="preserve">Lublin, ul. Lubomelska 1-3</t>
  </si>
  <si>
    <t xml:space="preserve">Lublin, ul. Podzamcze 7</t>
  </si>
  <si>
    <t xml:space="preserve">Lublin, ul. Wrotkowska 2</t>
  </si>
  <si>
    <t xml:space="preserve">Zamość, ul. Kilińskiego 86</t>
  </si>
  <si>
    <t xml:space="preserve">Wartość napraw i remontów - przyjmuje się 10%  wszystkich gaśnic tj. 443  szt. x cena 1 szt.</t>
  </si>
  <si>
    <t xml:space="preserve">Wartość legalizacji -  przyjmuje się 10%  wszystkich gaśnic tj. 443 szt. x cena 1 szt.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</si>
</sst>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#,##0"/>
  </numFmts>
  <fonts count="1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name val="Times New Roman"/>
      <family val="1"/>
      <charset val="238"/>
    </font>
    <font>
      <b val="true"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b val="true"/>
      <sz val="9.5"/>
      <name val="Times New Roman"/>
      <family val="1"/>
      <charset val="238"/>
    </font>
    <font>
      <b val="true"/>
      <sz val="10"/>
      <color rgb="FFFF0000"/>
      <name val="Times New Roman"/>
      <family val="1"/>
      <charset val="238"/>
    </font>
    <font>
      <b val="true"/>
      <sz val="10"/>
      <name val="Arial"/>
      <family val="2"/>
      <charset val="238"/>
    </font>
    <font>
      <b val="true"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sz val="9"/>
      <color rgb="FF000000"/>
      <name val="Tahom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true" diagonalDown="true">
      <left style="thin"/>
      <right style="thin"/>
      <top style="thin"/>
      <bottom style="thin"/>
      <diagonal style="hair"/>
    </border>
    <border diagonalUp="true" diagonalDown="true">
      <left style="thin"/>
      <right style="thin"/>
      <top style="thin"/>
      <bottom style="thin"/>
      <diagonal style="thin"/>
    </border>
    <border diagonalUp="false" diagonalDown="false">
      <left style="thin"/>
      <right/>
      <top style="thin"/>
      <bottom style="thin"/>
      <diagonal/>
    </border>
    <border diagonalUp="true" diagonalDown="true">
      <left style="thin"/>
      <right style="thin"/>
      <top style="thin"/>
      <bottom/>
      <diagonal style="thin"/>
    </border>
    <border diagonalUp="true" diagonalDown="true">
      <left style="thin"/>
      <right style="thin"/>
      <top/>
      <bottom style="thin"/>
      <diagonal style="thin"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5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0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1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2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3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4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5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6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7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8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9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10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11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12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13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14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15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16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598680</xdr:colOff>
      <xdr:row>38</xdr:row>
      <xdr:rowOff>125640</xdr:rowOff>
    </xdr:to>
    <xdr:sp>
      <xdr:nvSpPr>
        <xdr:cNvPr id="17" name="CustomShape 1" hidden="1"/>
        <xdr:cNvSpPr/>
      </xdr:nvSpPr>
      <xdr:spPr>
        <a:xfrm>
          <a:off x="0" y="0"/>
          <a:ext cx="11773080" cy="8064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523080</xdr:colOff>
      <xdr:row>47</xdr:row>
      <xdr:rowOff>56520</xdr:rowOff>
    </xdr:to>
    <xdr:sp>
      <xdr:nvSpPr>
        <xdr:cNvPr id="18" name="CustomShape 1" hidden="1"/>
        <xdr:cNvSpPr/>
      </xdr:nvSpPr>
      <xdr:spPr>
        <a:xfrm>
          <a:off x="0" y="0"/>
          <a:ext cx="10046160" cy="945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523080</xdr:colOff>
      <xdr:row>47</xdr:row>
      <xdr:rowOff>56520</xdr:rowOff>
    </xdr:to>
    <xdr:sp>
      <xdr:nvSpPr>
        <xdr:cNvPr id="19" name="CustomShape 1" hidden="1"/>
        <xdr:cNvSpPr/>
      </xdr:nvSpPr>
      <xdr:spPr>
        <a:xfrm>
          <a:off x="0" y="0"/>
          <a:ext cx="10046160" cy="945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523080</xdr:colOff>
      <xdr:row>47</xdr:row>
      <xdr:rowOff>56520</xdr:rowOff>
    </xdr:to>
    <xdr:sp>
      <xdr:nvSpPr>
        <xdr:cNvPr id="20" name="CustomShape 1" hidden="1"/>
        <xdr:cNvSpPr/>
      </xdr:nvSpPr>
      <xdr:spPr>
        <a:xfrm>
          <a:off x="0" y="0"/>
          <a:ext cx="10046160" cy="945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523080</xdr:colOff>
      <xdr:row>47</xdr:row>
      <xdr:rowOff>56520</xdr:rowOff>
    </xdr:to>
    <xdr:sp>
      <xdr:nvSpPr>
        <xdr:cNvPr id="21" name="CustomShape 1" hidden="1"/>
        <xdr:cNvSpPr/>
      </xdr:nvSpPr>
      <xdr:spPr>
        <a:xfrm>
          <a:off x="0" y="0"/>
          <a:ext cx="10046160" cy="945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523080</xdr:colOff>
      <xdr:row>47</xdr:row>
      <xdr:rowOff>56520</xdr:rowOff>
    </xdr:to>
    <xdr:sp>
      <xdr:nvSpPr>
        <xdr:cNvPr id="22" name="CustomShape 1" hidden="1"/>
        <xdr:cNvSpPr/>
      </xdr:nvSpPr>
      <xdr:spPr>
        <a:xfrm>
          <a:off x="0" y="0"/>
          <a:ext cx="10046160" cy="945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523080</xdr:colOff>
      <xdr:row>47</xdr:row>
      <xdr:rowOff>56520</xdr:rowOff>
    </xdr:to>
    <xdr:sp>
      <xdr:nvSpPr>
        <xdr:cNvPr id="23" name="CustomShape 1" hidden="1"/>
        <xdr:cNvSpPr/>
      </xdr:nvSpPr>
      <xdr:spPr>
        <a:xfrm>
          <a:off x="0" y="0"/>
          <a:ext cx="10046160" cy="945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523080</xdr:colOff>
      <xdr:row>47</xdr:row>
      <xdr:rowOff>56520</xdr:rowOff>
    </xdr:to>
    <xdr:sp>
      <xdr:nvSpPr>
        <xdr:cNvPr id="24" name="CustomShape 1" hidden="1"/>
        <xdr:cNvSpPr/>
      </xdr:nvSpPr>
      <xdr:spPr>
        <a:xfrm>
          <a:off x="0" y="0"/>
          <a:ext cx="10046160" cy="945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523080</xdr:colOff>
      <xdr:row>47</xdr:row>
      <xdr:rowOff>56520</xdr:rowOff>
    </xdr:to>
    <xdr:sp>
      <xdr:nvSpPr>
        <xdr:cNvPr id="25" name="CustomShape 1" hidden="1"/>
        <xdr:cNvSpPr/>
      </xdr:nvSpPr>
      <xdr:spPr>
        <a:xfrm>
          <a:off x="0" y="0"/>
          <a:ext cx="10046160" cy="945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523080</xdr:colOff>
      <xdr:row>47</xdr:row>
      <xdr:rowOff>56520</xdr:rowOff>
    </xdr:to>
    <xdr:sp>
      <xdr:nvSpPr>
        <xdr:cNvPr id="26" name="CustomShape 1" hidden="1"/>
        <xdr:cNvSpPr/>
      </xdr:nvSpPr>
      <xdr:spPr>
        <a:xfrm>
          <a:off x="0" y="0"/>
          <a:ext cx="10046160" cy="945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R40"/>
  <sheetViews>
    <sheetView showFormulas="false" showGridLines="true" showRowColHeaders="true" showZeros="true" rightToLeft="false" tabSelected="true" showOutlineSymbols="true" defaultGridColor="true" view="normal" topLeftCell="A1" colorId="64" zoomScale="118" zoomScaleNormal="118" zoomScalePageLayoutView="100" workbookViewId="0">
      <pane xSplit="0" ySplit="4" topLeftCell="A5" activePane="bottomLeft" state="frozen"/>
      <selection pane="topLeft" activeCell="A1" activeCellId="0" sqref="A1"/>
      <selection pane="bottomLeft" activeCell="D2" activeCellId="0" sqref="D2"/>
    </sheetView>
  </sheetViews>
  <sheetFormatPr defaultRowHeight="12.75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2" width="18.71"/>
    <col collapsed="false" customWidth="true" hidden="false" outlineLevel="0" max="3" min="3" style="2" width="22.01"/>
    <col collapsed="false" customWidth="true" hidden="false" outlineLevel="0" max="4" min="4" style="2" width="6.71"/>
    <col collapsed="false" customWidth="true" hidden="false" outlineLevel="0" max="8" min="5" style="1" width="6.71"/>
    <col collapsed="false" customWidth="true" hidden="false" outlineLevel="0" max="9" min="9" style="1" width="7.87"/>
    <col collapsed="false" customWidth="true" hidden="false" outlineLevel="0" max="11" min="10" style="1" width="14.69"/>
    <col collapsed="false" customWidth="true" hidden="false" outlineLevel="0" max="12" min="12" style="1" width="7.57"/>
    <col collapsed="false" customWidth="false" hidden="true" outlineLevel="0" max="13" min="13" style="2" width="11.57"/>
    <col collapsed="false" customWidth="true" hidden="false" outlineLevel="0" max="14" min="14" style="2" width="11.71"/>
    <col collapsed="false" customWidth="true" hidden="false" outlineLevel="0" max="15" min="15" style="2" width="8.71"/>
    <col collapsed="false" customWidth="true" hidden="false" outlineLevel="0" max="16" min="16" style="2" width="14.69"/>
    <col collapsed="false" customWidth="true" hidden="false" outlineLevel="0" max="17" min="17" style="2" width="10.29"/>
    <col collapsed="false" customWidth="true" hidden="false" outlineLevel="0" max="18" min="18" style="2" width="23.57"/>
    <col collapsed="false" customWidth="true" hidden="false" outlineLevel="0" max="1025" min="19" style="2" width="8.86"/>
  </cols>
  <sheetData>
    <row r="1" customFormat="false" ht="20.1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5" customFormat="true" ht="20.1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5" customFormat="true" ht="20.1" hidden="false" customHeight="true" outlineLevel="0" collapsed="false">
      <c r="A3" s="4"/>
      <c r="B3" s="4"/>
      <c r="C3" s="4"/>
      <c r="D3" s="6" t="s">
        <v>5</v>
      </c>
      <c r="E3" s="6"/>
      <c r="F3" s="6"/>
      <c r="G3" s="6"/>
      <c r="H3" s="6"/>
      <c r="I3" s="7" t="s">
        <v>6</v>
      </c>
      <c r="J3" s="6" t="s">
        <v>7</v>
      </c>
      <c r="K3" s="6" t="s">
        <v>8</v>
      </c>
      <c r="L3" s="8" t="s">
        <v>9</v>
      </c>
      <c r="M3" s="9"/>
      <c r="N3" s="7" t="s">
        <v>10</v>
      </c>
      <c r="O3" s="7" t="s">
        <v>11</v>
      </c>
      <c r="P3" s="7" t="s">
        <v>12</v>
      </c>
      <c r="Q3" s="10" t="s">
        <v>13</v>
      </c>
    </row>
    <row r="4" s="5" customFormat="true" ht="35.1" hidden="false" customHeight="true" outlineLevel="0" collapsed="false">
      <c r="A4" s="4"/>
      <c r="B4" s="4"/>
      <c r="C4" s="4"/>
      <c r="D4" s="6" t="s">
        <v>14</v>
      </c>
      <c r="E4" s="6" t="s">
        <v>15</v>
      </c>
      <c r="F4" s="6" t="s">
        <v>16</v>
      </c>
      <c r="G4" s="6" t="s">
        <v>17</v>
      </c>
      <c r="H4" s="6" t="s">
        <v>18</v>
      </c>
      <c r="I4" s="7"/>
      <c r="J4" s="6"/>
      <c r="K4" s="6"/>
      <c r="L4" s="8"/>
      <c r="M4" s="11"/>
      <c r="N4" s="7"/>
      <c r="O4" s="7"/>
      <c r="P4" s="7"/>
      <c r="Q4" s="10"/>
    </row>
    <row r="5" s="5" customFormat="true" ht="15" hidden="false" customHeight="true" outlineLevel="0" collapsed="false">
      <c r="A5" s="12" t="n">
        <v>1</v>
      </c>
      <c r="B5" s="13" t="s">
        <v>19</v>
      </c>
      <c r="C5" s="13" t="s">
        <v>20</v>
      </c>
      <c r="D5" s="14" t="n">
        <v>9</v>
      </c>
      <c r="E5" s="15"/>
      <c r="F5" s="14" t="n">
        <v>1</v>
      </c>
      <c r="G5" s="14" t="n">
        <v>51</v>
      </c>
      <c r="H5" s="15"/>
      <c r="I5" s="15"/>
      <c r="J5" s="14" t="n">
        <v>2</v>
      </c>
      <c r="K5" s="15"/>
      <c r="L5" s="16" t="n">
        <v>5</v>
      </c>
      <c r="M5" s="14"/>
      <c r="N5" s="15"/>
      <c r="O5" s="14" t="n">
        <v>59</v>
      </c>
      <c r="P5" s="14" t="n">
        <v>3</v>
      </c>
      <c r="Q5" s="17" t="n">
        <v>331</v>
      </c>
    </row>
    <row r="6" s="5" customFormat="true" ht="15" hidden="false" customHeight="true" outlineLevel="0" collapsed="false">
      <c r="A6" s="12" t="n">
        <v>2</v>
      </c>
      <c r="B6" s="13" t="s">
        <v>21</v>
      </c>
      <c r="C6" s="18" t="s">
        <v>22</v>
      </c>
      <c r="D6" s="14" t="n">
        <v>2</v>
      </c>
      <c r="E6" s="14" t="n">
        <v>15</v>
      </c>
      <c r="F6" s="15"/>
      <c r="G6" s="14" t="n">
        <v>8</v>
      </c>
      <c r="H6" s="15"/>
      <c r="I6" s="15"/>
      <c r="J6" s="15"/>
      <c r="K6" s="15"/>
      <c r="L6" s="16" t="n">
        <v>4</v>
      </c>
      <c r="M6" s="14"/>
      <c r="N6" s="14" t="n">
        <v>2</v>
      </c>
      <c r="O6" s="14" t="n">
        <v>6</v>
      </c>
      <c r="P6" s="14" t="n">
        <v>1</v>
      </c>
      <c r="Q6" s="17" t="n">
        <v>2</v>
      </c>
    </row>
    <row r="7" s="5" customFormat="true" ht="15" hidden="false" customHeight="true" outlineLevel="0" collapsed="false">
      <c r="A7" s="12" t="n">
        <v>3</v>
      </c>
      <c r="B7" s="13" t="s">
        <v>23</v>
      </c>
      <c r="C7" s="19" t="s">
        <v>24</v>
      </c>
      <c r="D7" s="20" t="n">
        <v>2</v>
      </c>
      <c r="E7" s="20" t="n">
        <v>4</v>
      </c>
      <c r="F7" s="15"/>
      <c r="G7" s="14" t="n">
        <v>11</v>
      </c>
      <c r="H7" s="15"/>
      <c r="I7" s="15"/>
      <c r="J7" s="20" t="n">
        <v>2</v>
      </c>
      <c r="K7" s="20" t="n">
        <v>2</v>
      </c>
      <c r="L7" s="16" t="n">
        <v>1</v>
      </c>
      <c r="M7" s="14"/>
      <c r="N7" s="15"/>
      <c r="O7" s="14" t="n">
        <v>3</v>
      </c>
      <c r="P7" s="14" t="n">
        <v>1</v>
      </c>
      <c r="Q7" s="17" t="n">
        <v>30</v>
      </c>
    </row>
    <row r="8" s="5" customFormat="true" ht="15" hidden="false" customHeight="true" outlineLevel="0" collapsed="false">
      <c r="A8" s="12" t="n">
        <v>4</v>
      </c>
      <c r="B8" s="13" t="s">
        <v>25</v>
      </c>
      <c r="C8" s="19" t="s">
        <v>26</v>
      </c>
      <c r="D8" s="14" t="n">
        <v>2</v>
      </c>
      <c r="E8" s="14" t="n">
        <v>12</v>
      </c>
      <c r="F8" s="15"/>
      <c r="G8" s="14" t="n">
        <v>26</v>
      </c>
      <c r="H8" s="15"/>
      <c r="I8" s="15"/>
      <c r="J8" s="15"/>
      <c r="K8" s="20" t="n">
        <v>1</v>
      </c>
      <c r="L8" s="15"/>
      <c r="M8" s="14"/>
      <c r="N8" s="15"/>
      <c r="O8" s="14" t="n">
        <v>11</v>
      </c>
      <c r="P8" s="14" t="n">
        <v>1</v>
      </c>
      <c r="Q8" s="21"/>
    </row>
    <row r="9" s="5" customFormat="true" ht="25.5" hidden="false" customHeight="true" outlineLevel="0" collapsed="false">
      <c r="A9" s="12" t="n">
        <v>5</v>
      </c>
      <c r="B9" s="13" t="s">
        <v>27</v>
      </c>
      <c r="C9" s="19" t="s">
        <v>28</v>
      </c>
      <c r="D9" s="14" t="n">
        <v>2</v>
      </c>
      <c r="E9" s="14" t="n">
        <v>1</v>
      </c>
      <c r="F9" s="15"/>
      <c r="G9" s="14" t="n">
        <v>14</v>
      </c>
      <c r="H9" s="15"/>
      <c r="I9" s="15"/>
      <c r="J9" s="20" t="n">
        <v>1</v>
      </c>
      <c r="K9" s="15"/>
      <c r="L9" s="16" t="n">
        <v>6</v>
      </c>
      <c r="M9" s="14"/>
      <c r="N9" s="14" t="n">
        <v>3</v>
      </c>
      <c r="O9" s="14" t="n">
        <v>4</v>
      </c>
      <c r="P9" s="14" t="n">
        <v>2</v>
      </c>
      <c r="Q9" s="21"/>
    </row>
    <row r="10" s="5" customFormat="true" ht="23.85" hidden="false" customHeight="true" outlineLevel="0" collapsed="false">
      <c r="A10" s="12" t="n">
        <v>6</v>
      </c>
      <c r="B10" s="13" t="s">
        <v>29</v>
      </c>
      <c r="C10" s="19" t="s">
        <v>30</v>
      </c>
      <c r="D10" s="14" t="n">
        <v>1</v>
      </c>
      <c r="E10" s="15"/>
      <c r="F10" s="15"/>
      <c r="G10" s="14" t="n">
        <v>13</v>
      </c>
      <c r="H10" s="15"/>
      <c r="I10" s="20" t="n">
        <v>1</v>
      </c>
      <c r="J10" s="15"/>
      <c r="K10" s="15"/>
      <c r="L10" s="16" t="n">
        <v>3</v>
      </c>
      <c r="M10" s="14"/>
      <c r="N10" s="14" t="n">
        <v>3</v>
      </c>
      <c r="O10" s="14" t="n">
        <v>3</v>
      </c>
      <c r="P10" s="14" t="n">
        <v>1</v>
      </c>
      <c r="Q10" s="17" t="n">
        <v>15</v>
      </c>
    </row>
    <row r="11" s="5" customFormat="true" ht="15" hidden="false" customHeight="true" outlineLevel="0" collapsed="false">
      <c r="A11" s="12" t="n">
        <v>7</v>
      </c>
      <c r="B11" s="13" t="s">
        <v>31</v>
      </c>
      <c r="C11" s="19" t="s">
        <v>32</v>
      </c>
      <c r="D11" s="14" t="n">
        <v>2</v>
      </c>
      <c r="E11" s="14" t="n">
        <v>4</v>
      </c>
      <c r="F11" s="15"/>
      <c r="G11" s="14" t="n">
        <v>11</v>
      </c>
      <c r="H11" s="14" t="n">
        <v>1</v>
      </c>
      <c r="I11" s="15"/>
      <c r="J11" s="20" t="n">
        <v>1</v>
      </c>
      <c r="K11" s="15"/>
      <c r="L11" s="16" t="n">
        <v>1</v>
      </c>
      <c r="M11" s="14"/>
      <c r="N11" s="15"/>
      <c r="O11" s="14" t="n">
        <v>7</v>
      </c>
      <c r="P11" s="14" t="n">
        <v>1</v>
      </c>
      <c r="Q11" s="21"/>
    </row>
    <row r="12" s="5" customFormat="true" ht="15" hidden="false" customHeight="true" outlineLevel="0" collapsed="false">
      <c r="A12" s="12" t="n">
        <v>8</v>
      </c>
      <c r="B12" s="13" t="s">
        <v>33</v>
      </c>
      <c r="C12" s="19" t="s">
        <v>34</v>
      </c>
      <c r="D12" s="14" t="n">
        <v>1</v>
      </c>
      <c r="E12" s="15"/>
      <c r="F12" s="14" t="n">
        <v>6</v>
      </c>
      <c r="G12" s="15"/>
      <c r="H12" s="15"/>
      <c r="I12" s="15"/>
      <c r="J12" s="15"/>
      <c r="K12" s="14" t="n">
        <v>1</v>
      </c>
      <c r="L12" s="22" t="n">
        <v>5</v>
      </c>
      <c r="M12" s="14"/>
      <c r="N12" s="14" t="n">
        <v>2</v>
      </c>
      <c r="O12" s="14" t="n">
        <v>4</v>
      </c>
      <c r="P12" s="14" t="n">
        <v>1</v>
      </c>
      <c r="Q12" s="21"/>
    </row>
    <row r="13" s="5" customFormat="true" ht="15" hidden="false" customHeight="true" outlineLevel="0" collapsed="false">
      <c r="A13" s="12"/>
      <c r="B13" s="13"/>
      <c r="C13" s="19" t="s">
        <v>35</v>
      </c>
      <c r="D13" s="15"/>
      <c r="E13" s="15"/>
      <c r="F13" s="14" t="n">
        <v>4</v>
      </c>
      <c r="G13" s="15"/>
      <c r="H13" s="15"/>
      <c r="I13" s="15"/>
      <c r="J13" s="15"/>
      <c r="K13" s="15"/>
      <c r="L13" s="15"/>
      <c r="M13" s="14"/>
      <c r="N13" s="15"/>
      <c r="O13" s="15"/>
      <c r="P13" s="14" t="n">
        <v>1</v>
      </c>
      <c r="Q13" s="21"/>
    </row>
    <row r="14" s="5" customFormat="true" ht="15" hidden="false" customHeight="true" outlineLevel="0" collapsed="false">
      <c r="A14" s="12" t="n">
        <v>9</v>
      </c>
      <c r="B14" s="13" t="s">
        <v>36</v>
      </c>
      <c r="C14" s="23" t="s">
        <v>37</v>
      </c>
      <c r="D14" s="15"/>
      <c r="E14" s="15"/>
      <c r="F14" s="14" t="n">
        <v>1</v>
      </c>
      <c r="G14" s="14" t="n">
        <v>4</v>
      </c>
      <c r="H14" s="15"/>
      <c r="I14" s="15"/>
      <c r="J14" s="20" t="n">
        <v>1</v>
      </c>
      <c r="K14" s="15"/>
      <c r="L14" s="16" t="n">
        <v>1</v>
      </c>
      <c r="M14" s="14"/>
      <c r="N14" s="14" t="n">
        <v>1</v>
      </c>
      <c r="O14" s="14" t="n">
        <v>1</v>
      </c>
      <c r="P14" s="14" t="n">
        <v>1</v>
      </c>
      <c r="Q14" s="21"/>
    </row>
    <row r="15" s="5" customFormat="true" ht="15" hidden="false" customHeight="true" outlineLevel="0" collapsed="false">
      <c r="A15" s="12"/>
      <c r="B15" s="13"/>
      <c r="C15" s="23" t="s">
        <v>38</v>
      </c>
      <c r="D15" s="14" t="n">
        <v>5</v>
      </c>
      <c r="E15" s="15"/>
      <c r="F15" s="15"/>
      <c r="G15" s="14" t="n">
        <v>4</v>
      </c>
      <c r="H15" s="15"/>
      <c r="I15" s="15"/>
      <c r="J15" s="20" t="n">
        <v>1</v>
      </c>
      <c r="K15" s="15"/>
      <c r="L15" s="16" t="n">
        <v>2</v>
      </c>
      <c r="M15" s="14"/>
      <c r="N15" s="15"/>
      <c r="O15" s="15"/>
      <c r="P15" s="15"/>
      <c r="Q15" s="21"/>
    </row>
    <row r="16" s="5" customFormat="true" ht="15" hidden="false" customHeight="true" outlineLevel="0" collapsed="false">
      <c r="A16" s="12" t="n">
        <v>10</v>
      </c>
      <c r="B16" s="13" t="s">
        <v>39</v>
      </c>
      <c r="C16" s="19" t="s">
        <v>40</v>
      </c>
      <c r="D16" s="14" t="n">
        <v>2</v>
      </c>
      <c r="E16" s="15"/>
      <c r="F16" s="14" t="n">
        <v>1</v>
      </c>
      <c r="G16" s="14" t="n">
        <v>41</v>
      </c>
      <c r="H16" s="14" t="n">
        <v>7</v>
      </c>
      <c r="I16" s="14" t="n">
        <v>5</v>
      </c>
      <c r="J16" s="14" t="n">
        <v>3</v>
      </c>
      <c r="K16" s="15"/>
      <c r="L16" s="22" t="n">
        <v>2</v>
      </c>
      <c r="M16" s="14"/>
      <c r="N16" s="15"/>
      <c r="O16" s="14" t="n">
        <v>7</v>
      </c>
      <c r="P16" s="14" t="n">
        <v>1</v>
      </c>
      <c r="Q16" s="21"/>
    </row>
    <row r="17" s="5" customFormat="true" ht="15" hidden="false" customHeight="true" outlineLevel="0" collapsed="false">
      <c r="A17" s="12"/>
      <c r="B17" s="13"/>
      <c r="C17" s="19" t="s">
        <v>41</v>
      </c>
      <c r="D17" s="15"/>
      <c r="E17" s="15"/>
      <c r="F17" s="15"/>
      <c r="G17" s="14" t="n">
        <v>12</v>
      </c>
      <c r="H17" s="15"/>
      <c r="I17" s="15"/>
      <c r="J17" s="14" t="n">
        <v>1</v>
      </c>
      <c r="K17" s="15"/>
      <c r="L17" s="15"/>
      <c r="M17" s="14"/>
      <c r="N17" s="15"/>
      <c r="O17" s="14" t="n">
        <v>9</v>
      </c>
      <c r="P17" s="14" t="n">
        <v>1</v>
      </c>
      <c r="Q17" s="17" t="n">
        <v>38</v>
      </c>
    </row>
    <row r="18" s="5" customFormat="true" ht="24.4" hidden="false" customHeight="true" outlineLevel="0" collapsed="false">
      <c r="A18" s="12" t="n">
        <v>11</v>
      </c>
      <c r="B18" s="13" t="s">
        <v>42</v>
      </c>
      <c r="C18" s="19" t="s">
        <v>43</v>
      </c>
      <c r="D18" s="14" t="n">
        <v>1</v>
      </c>
      <c r="E18" s="15"/>
      <c r="F18" s="14" t="n">
        <v>2</v>
      </c>
      <c r="G18" s="14" t="n">
        <v>12</v>
      </c>
      <c r="H18" s="15"/>
      <c r="I18" s="20" t="n">
        <v>4</v>
      </c>
      <c r="J18" s="24"/>
      <c r="K18" s="20" t="n">
        <v>1</v>
      </c>
      <c r="L18" s="22" t="n">
        <v>4</v>
      </c>
      <c r="M18" s="14"/>
      <c r="N18" s="14" t="n">
        <v>4</v>
      </c>
      <c r="O18" s="14" t="n">
        <v>3</v>
      </c>
      <c r="P18" s="14" t="n">
        <v>1</v>
      </c>
      <c r="Q18" s="17" t="n">
        <v>25</v>
      </c>
    </row>
    <row r="19" s="5" customFormat="true" ht="15" hidden="false" customHeight="true" outlineLevel="0" collapsed="false">
      <c r="A19" s="12" t="n">
        <v>12</v>
      </c>
      <c r="B19" s="13" t="s">
        <v>44</v>
      </c>
      <c r="C19" s="19" t="s">
        <v>45</v>
      </c>
      <c r="D19" s="14" t="n">
        <v>2</v>
      </c>
      <c r="E19" s="14" t="n">
        <v>2</v>
      </c>
      <c r="F19" s="14" t="n">
        <v>1</v>
      </c>
      <c r="G19" s="14" t="n">
        <v>6</v>
      </c>
      <c r="H19" s="15"/>
      <c r="I19" s="15"/>
      <c r="J19" s="14" t="n">
        <v>1</v>
      </c>
      <c r="K19" s="25"/>
      <c r="L19" s="22" t="n">
        <v>1</v>
      </c>
      <c r="M19" s="14"/>
      <c r="N19" s="15"/>
      <c r="O19" s="14" t="n">
        <v>4</v>
      </c>
      <c r="P19" s="14" t="n">
        <v>1</v>
      </c>
      <c r="Q19" s="17" t="n">
        <v>3</v>
      </c>
    </row>
    <row r="20" s="5" customFormat="true" ht="15" hidden="false" customHeight="true" outlineLevel="0" collapsed="false">
      <c r="A20" s="12" t="n">
        <v>13</v>
      </c>
      <c r="B20" s="13" t="s">
        <v>46</v>
      </c>
      <c r="C20" s="19" t="s">
        <v>47</v>
      </c>
      <c r="D20" s="14" t="n">
        <v>2</v>
      </c>
      <c r="E20" s="14" t="n">
        <v>2</v>
      </c>
      <c r="F20" s="15"/>
      <c r="G20" s="14" t="n">
        <v>8</v>
      </c>
      <c r="H20" s="15"/>
      <c r="I20" s="15"/>
      <c r="J20" s="15"/>
      <c r="K20" s="14" t="n">
        <v>1</v>
      </c>
      <c r="L20" s="22" t="n">
        <v>2</v>
      </c>
      <c r="M20" s="14"/>
      <c r="N20" s="14" t="n">
        <v>2</v>
      </c>
      <c r="O20" s="25"/>
      <c r="P20" s="25"/>
      <c r="Q20" s="21"/>
    </row>
    <row r="21" s="5" customFormat="true" ht="15" hidden="false" customHeight="true" outlineLevel="0" collapsed="false">
      <c r="A21" s="12" t="n">
        <v>14</v>
      </c>
      <c r="B21" s="13" t="s">
        <v>48</v>
      </c>
      <c r="C21" s="19" t="s">
        <v>49</v>
      </c>
      <c r="D21" s="14" t="n">
        <v>3</v>
      </c>
      <c r="E21" s="14" t="n">
        <v>1</v>
      </c>
      <c r="F21" s="15"/>
      <c r="G21" s="14" t="n">
        <v>4</v>
      </c>
      <c r="H21" s="15"/>
      <c r="I21" s="15"/>
      <c r="J21" s="14" t="n">
        <v>1</v>
      </c>
      <c r="K21" s="25"/>
      <c r="L21" s="22" t="n">
        <v>1</v>
      </c>
      <c r="M21" s="14"/>
      <c r="N21" s="14" t="n">
        <v>1</v>
      </c>
      <c r="O21" s="14" t="n">
        <v>4</v>
      </c>
      <c r="P21" s="14" t="n">
        <v>1</v>
      </c>
      <c r="Q21" s="21"/>
    </row>
    <row r="22" s="5" customFormat="true" ht="15" hidden="false" customHeight="true" outlineLevel="0" collapsed="false">
      <c r="A22" s="12" t="n">
        <v>15</v>
      </c>
      <c r="B22" s="13" t="s">
        <v>50</v>
      </c>
      <c r="C22" s="19" t="s">
        <v>51</v>
      </c>
      <c r="D22" s="14" t="n">
        <v>2</v>
      </c>
      <c r="E22" s="14" t="n">
        <v>2</v>
      </c>
      <c r="F22" s="15"/>
      <c r="G22" s="14" t="n">
        <v>27</v>
      </c>
      <c r="H22" s="14" t="n">
        <v>1</v>
      </c>
      <c r="I22" s="14" t="n">
        <v>1</v>
      </c>
      <c r="J22" s="14" t="n">
        <v>1</v>
      </c>
      <c r="K22" s="25"/>
      <c r="L22" s="22" t="n">
        <v>3</v>
      </c>
      <c r="M22" s="14"/>
      <c r="N22" s="15"/>
      <c r="O22" s="14" t="n">
        <v>10</v>
      </c>
      <c r="P22" s="14" t="n">
        <v>1</v>
      </c>
      <c r="Q22" s="17" t="n">
        <v>42</v>
      </c>
    </row>
    <row r="23" s="5" customFormat="true" ht="15" hidden="false" customHeight="true" outlineLevel="0" collapsed="false">
      <c r="A23" s="12" t="n">
        <v>16</v>
      </c>
      <c r="B23" s="13" t="s">
        <v>52</v>
      </c>
      <c r="C23" s="19" t="s">
        <v>53</v>
      </c>
      <c r="D23" s="14" t="n">
        <v>3</v>
      </c>
      <c r="E23" s="15"/>
      <c r="F23" s="14" t="n">
        <v>2</v>
      </c>
      <c r="G23" s="14" t="n">
        <v>5</v>
      </c>
      <c r="H23" s="15"/>
      <c r="I23" s="15"/>
      <c r="J23" s="20" t="n">
        <v>1</v>
      </c>
      <c r="K23" s="25"/>
      <c r="L23" s="16" t="n">
        <v>1</v>
      </c>
      <c r="M23" s="14"/>
      <c r="N23" s="15"/>
      <c r="O23" s="14" t="n">
        <v>2</v>
      </c>
      <c r="P23" s="14" t="n">
        <v>1</v>
      </c>
      <c r="Q23" s="21"/>
    </row>
    <row r="24" s="5" customFormat="true" ht="15" hidden="false" customHeight="true" outlineLevel="0" collapsed="false">
      <c r="A24" s="12" t="n">
        <v>17</v>
      </c>
      <c r="B24" s="26" t="s">
        <v>54</v>
      </c>
      <c r="C24" s="19" t="s">
        <v>55</v>
      </c>
      <c r="D24" s="14" t="n">
        <v>2</v>
      </c>
      <c r="E24" s="20" t="n">
        <v>5</v>
      </c>
      <c r="F24" s="15"/>
      <c r="G24" s="14" t="n">
        <v>13</v>
      </c>
      <c r="H24" s="14" t="n">
        <v>2</v>
      </c>
      <c r="I24" s="15"/>
      <c r="J24" s="15"/>
      <c r="K24" s="14" t="n">
        <v>1</v>
      </c>
      <c r="L24" s="16" t="n">
        <v>2</v>
      </c>
      <c r="M24" s="14"/>
      <c r="N24" s="15"/>
      <c r="O24" s="14" t="n">
        <v>5</v>
      </c>
      <c r="P24" s="14" t="n">
        <v>1</v>
      </c>
      <c r="Q24" s="17" t="n">
        <v>2</v>
      </c>
    </row>
    <row r="25" s="5" customFormat="true" ht="15" hidden="false" customHeight="true" outlineLevel="0" collapsed="false">
      <c r="A25" s="12" t="n">
        <v>18</v>
      </c>
      <c r="B25" s="13" t="s">
        <v>56</v>
      </c>
      <c r="C25" s="19" t="s">
        <v>57</v>
      </c>
      <c r="D25" s="15"/>
      <c r="E25" s="14" t="n">
        <v>8</v>
      </c>
      <c r="F25" s="15"/>
      <c r="G25" s="14" t="n">
        <v>1</v>
      </c>
      <c r="H25" s="15"/>
      <c r="I25" s="15"/>
      <c r="J25" s="20" t="n">
        <v>1</v>
      </c>
      <c r="K25" s="15"/>
      <c r="L25" s="16" t="n">
        <v>2</v>
      </c>
      <c r="M25" s="14"/>
      <c r="N25" s="15"/>
      <c r="O25" s="14" t="n">
        <v>3</v>
      </c>
      <c r="P25" s="14" t="n">
        <v>1</v>
      </c>
      <c r="Q25" s="21"/>
    </row>
    <row r="26" s="5" customFormat="true" ht="15" hidden="false" customHeight="true" outlineLevel="0" collapsed="false">
      <c r="A26" s="12"/>
      <c r="B26" s="13"/>
      <c r="C26" s="19" t="s">
        <v>58</v>
      </c>
      <c r="D26" s="14" t="n">
        <v>1</v>
      </c>
      <c r="E26" s="14" t="n">
        <v>2</v>
      </c>
      <c r="F26" s="15"/>
      <c r="G26" s="14" t="n">
        <v>5</v>
      </c>
      <c r="H26" s="15"/>
      <c r="I26" s="15"/>
      <c r="J26" s="15"/>
      <c r="K26" s="15"/>
      <c r="L26" s="16" t="n">
        <v>2</v>
      </c>
      <c r="M26" s="14"/>
      <c r="N26" s="15"/>
      <c r="O26" s="14" t="n">
        <v>2</v>
      </c>
      <c r="P26" s="14" t="n">
        <v>1</v>
      </c>
      <c r="Q26" s="21"/>
    </row>
    <row r="27" s="5" customFormat="true" ht="15" hidden="false" customHeight="true" outlineLevel="0" collapsed="false">
      <c r="A27" s="12" t="n">
        <v>19</v>
      </c>
      <c r="B27" s="13" t="s">
        <v>59</v>
      </c>
      <c r="C27" s="19" t="s">
        <v>60</v>
      </c>
      <c r="D27" s="14" t="n">
        <v>1</v>
      </c>
      <c r="E27" s="14" t="n">
        <v>2</v>
      </c>
      <c r="F27" s="14" t="n">
        <v>8</v>
      </c>
      <c r="G27" s="14" t="n">
        <v>17</v>
      </c>
      <c r="H27" s="14" t="n">
        <v>1</v>
      </c>
      <c r="I27" s="20" t="n">
        <v>3</v>
      </c>
      <c r="J27" s="15"/>
      <c r="K27" s="15"/>
      <c r="L27" s="15"/>
      <c r="M27" s="15"/>
      <c r="N27" s="15"/>
      <c r="O27" s="14" t="n">
        <v>3</v>
      </c>
      <c r="P27" s="14" t="n">
        <v>1</v>
      </c>
      <c r="Q27" s="21"/>
    </row>
    <row r="28" s="5" customFormat="true" ht="15" hidden="false" customHeight="true" outlineLevel="0" collapsed="false">
      <c r="A28" s="12"/>
      <c r="B28" s="13"/>
      <c r="C28" s="19" t="s">
        <v>61</v>
      </c>
      <c r="D28" s="14" t="n">
        <v>1</v>
      </c>
      <c r="E28" s="15"/>
      <c r="F28" s="14" t="n">
        <v>5</v>
      </c>
      <c r="G28" s="14" t="n">
        <v>6</v>
      </c>
      <c r="H28" s="15"/>
      <c r="I28" s="20" t="n">
        <v>1</v>
      </c>
      <c r="J28" s="15"/>
      <c r="K28" s="20" t="n">
        <v>1</v>
      </c>
      <c r="L28" s="15"/>
      <c r="M28" s="14"/>
      <c r="N28" s="15"/>
      <c r="O28" s="14" t="n">
        <v>3</v>
      </c>
      <c r="P28" s="14" t="n">
        <v>1</v>
      </c>
      <c r="Q28" s="21"/>
    </row>
    <row r="29" s="5" customFormat="true" ht="15" hidden="false" customHeight="true" outlineLevel="0" collapsed="false">
      <c r="A29" s="12" t="n">
        <v>20</v>
      </c>
      <c r="B29" s="13" t="s">
        <v>62</v>
      </c>
      <c r="C29" s="19" t="s">
        <v>63</v>
      </c>
      <c r="D29" s="14" t="n">
        <v>1</v>
      </c>
      <c r="E29" s="15"/>
      <c r="F29" s="15"/>
      <c r="G29" s="14" t="n">
        <v>8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="5" customFormat="true" ht="15" hidden="false" customHeight="true" outlineLevel="0" collapsed="false">
      <c r="A30" s="12" t="n">
        <v>21</v>
      </c>
      <c r="B30" s="13" t="s">
        <v>64</v>
      </c>
      <c r="C30" s="19" t="s">
        <v>65</v>
      </c>
      <c r="D30" s="14" t="n">
        <v>1</v>
      </c>
      <c r="E30" s="20" t="n">
        <v>2</v>
      </c>
      <c r="F30" s="15"/>
      <c r="G30" s="14" t="n">
        <v>5</v>
      </c>
      <c r="H30" s="15"/>
      <c r="I30" s="15"/>
      <c r="J30" s="15"/>
      <c r="K30" s="15"/>
      <c r="L30" s="15"/>
      <c r="M30" s="14"/>
      <c r="N30" s="15"/>
      <c r="O30" s="25"/>
      <c r="P30" s="25"/>
      <c r="Q30" s="21"/>
    </row>
    <row r="31" s="5" customFormat="true" ht="15" hidden="false" customHeight="true" outlineLevel="0" collapsed="false">
      <c r="A31" s="12" t="n">
        <v>22</v>
      </c>
      <c r="B31" s="13" t="s">
        <v>66</v>
      </c>
      <c r="C31" s="19" t="s">
        <v>67</v>
      </c>
      <c r="D31" s="14" t="n">
        <v>3</v>
      </c>
      <c r="E31" s="14" t="n">
        <v>1</v>
      </c>
      <c r="F31" s="15"/>
      <c r="G31" s="14" t="n">
        <v>3</v>
      </c>
      <c r="H31" s="14" t="n">
        <v>2</v>
      </c>
      <c r="I31" s="15"/>
      <c r="J31" s="15"/>
      <c r="K31" s="15"/>
      <c r="L31" s="15"/>
      <c r="M31" s="14"/>
      <c r="N31" s="15"/>
      <c r="O31" s="25"/>
      <c r="P31" s="25"/>
      <c r="Q31" s="21"/>
    </row>
    <row r="32" s="5" customFormat="true" ht="12.75" hidden="false" customHeight="true" outlineLevel="0" collapsed="false">
      <c r="A32" s="27" t="s">
        <v>68</v>
      </c>
      <c r="B32" s="27"/>
      <c r="C32" s="27"/>
      <c r="D32" s="28" t="n">
        <f aca="false">SUM(D5:D31)</f>
        <v>51</v>
      </c>
      <c r="E32" s="28" t="n">
        <f aca="false">SUM(E5:E31)</f>
        <v>63</v>
      </c>
      <c r="F32" s="28" t="n">
        <f aca="false">SUM(F5:F31)</f>
        <v>31</v>
      </c>
      <c r="G32" s="28" t="n">
        <f aca="false">SUM(G5:G31)</f>
        <v>315</v>
      </c>
      <c r="H32" s="28" t="n">
        <f aca="false">SUM(H5:H31)</f>
        <v>14</v>
      </c>
      <c r="I32" s="28" t="n">
        <f aca="false">SUM(I5:I31)</f>
        <v>15</v>
      </c>
      <c r="J32" s="28" t="n">
        <f aca="false">SUM(J5:J31)</f>
        <v>17</v>
      </c>
      <c r="K32" s="28" t="n">
        <f aca="false">SUM(K5:K31)</f>
        <v>8</v>
      </c>
      <c r="L32" s="28" t="n">
        <f aca="false">SUM(L5:L31)</f>
        <v>48</v>
      </c>
      <c r="M32" s="28" t="n">
        <f aca="false">SUM(M5:M31)</f>
        <v>0</v>
      </c>
      <c r="N32" s="28" t="n">
        <f aca="false">SUM(N5:N31)</f>
        <v>18</v>
      </c>
      <c r="O32" s="28" t="n">
        <f aca="false">SUM(O5:O31)</f>
        <v>153</v>
      </c>
      <c r="P32" s="28" t="n">
        <f aca="false">SUM(P5:P31)</f>
        <v>25</v>
      </c>
      <c r="Q32" s="28" t="n">
        <f aca="false">SUM(Q5:Q31)</f>
        <v>488</v>
      </c>
      <c r="R32" s="29"/>
    </row>
    <row r="33" s="5" customFormat="true" ht="15" hidden="false" customHeight="true" outlineLevel="0" collapsed="false">
      <c r="A33" s="27" t="s">
        <v>69</v>
      </c>
      <c r="B33" s="27"/>
      <c r="C33" s="27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="5" customFormat="true" ht="15" hidden="false" customHeight="true" outlineLevel="0" collapsed="false">
      <c r="A34" s="27" t="s">
        <v>70</v>
      </c>
      <c r="B34" s="27"/>
      <c r="C34" s="27"/>
      <c r="D34" s="31" t="n">
        <f aca="false">D32*D33</f>
        <v>0</v>
      </c>
      <c r="E34" s="31" t="n">
        <f aca="false">E32*E33</f>
        <v>0</v>
      </c>
      <c r="F34" s="31" t="n">
        <f aca="false">F32*F33</f>
        <v>0</v>
      </c>
      <c r="G34" s="31" t="n">
        <f aca="false">G32*G33</f>
        <v>0</v>
      </c>
      <c r="H34" s="31" t="n">
        <f aca="false">H32*H33</f>
        <v>0</v>
      </c>
      <c r="I34" s="31" t="n">
        <f aca="false">I32*I33</f>
        <v>0</v>
      </c>
      <c r="J34" s="31" t="n">
        <f aca="false">J32*J33</f>
        <v>0</v>
      </c>
      <c r="K34" s="31" t="n">
        <f aca="false">K32*K33</f>
        <v>0</v>
      </c>
      <c r="L34" s="31" t="n">
        <f aca="false">L32*L33</f>
        <v>0</v>
      </c>
      <c r="M34" s="31" t="n">
        <f aca="false">M32*M33</f>
        <v>0</v>
      </c>
      <c r="N34" s="31" t="n">
        <f aca="false">N32*N33</f>
        <v>0</v>
      </c>
      <c r="O34" s="31" t="n">
        <f aca="false">O32*O33</f>
        <v>0</v>
      </c>
      <c r="P34" s="31" t="n">
        <f aca="false">P32*P33</f>
        <v>0</v>
      </c>
      <c r="Q34" s="31" t="n">
        <f aca="false">Q32*Q33</f>
        <v>0</v>
      </c>
    </row>
    <row r="35" s="5" customFormat="true" ht="12.75" hidden="false" customHeight="true" outlineLevel="0" collapsed="false">
      <c r="A35" s="32" t="s">
        <v>71</v>
      </c>
      <c r="B35" s="32"/>
      <c r="C35" s="32"/>
      <c r="D35" s="31" t="n">
        <f aca="false">SUM(D34:Q34)</f>
        <v>0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3"/>
      <c r="R35" s="29"/>
    </row>
    <row r="36" s="5" customFormat="true" ht="12.75" hidden="false" customHeight="true" outlineLevel="0" collapsed="false">
      <c r="A36" s="27" t="s">
        <v>72</v>
      </c>
      <c r="B36" s="27"/>
      <c r="C36" s="27"/>
      <c r="D36" s="34"/>
      <c r="E36" s="35" t="s">
        <v>73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 t="n">
        <f aca="false">514*0.1*D36</f>
        <v>0</v>
      </c>
      <c r="Q36" s="33"/>
      <c r="R36" s="29"/>
    </row>
    <row r="37" s="5" customFormat="true" ht="12.75" hidden="false" customHeight="true" outlineLevel="0" collapsed="false">
      <c r="A37" s="27" t="s">
        <v>74</v>
      </c>
      <c r="B37" s="27"/>
      <c r="C37" s="27"/>
      <c r="D37" s="34"/>
      <c r="E37" s="35" t="s">
        <v>75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6" t="n">
        <f aca="false">514*0.1*D37</f>
        <v>0</v>
      </c>
      <c r="Q37" s="33"/>
      <c r="R37" s="29"/>
    </row>
    <row r="38" s="5" customFormat="true" ht="15" hidden="false" customHeight="true" outlineLevel="0" collapsed="false">
      <c r="A38" s="27" t="s">
        <v>76</v>
      </c>
      <c r="B38" s="27"/>
      <c r="C38" s="27"/>
      <c r="D38" s="37" t="n">
        <f aca="false">D35+P36+P37</f>
        <v>0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3"/>
    </row>
    <row r="40" customFormat="false" ht="12.75" hidden="false" customHeight="true" outlineLevel="0" collapsed="false">
      <c r="A40" s="38" t="s">
        <v>77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</sheetData>
  <mergeCells count="36">
    <mergeCell ref="A1:Q1"/>
    <mergeCell ref="A2:A4"/>
    <mergeCell ref="B2:B4"/>
    <mergeCell ref="C2:C4"/>
    <mergeCell ref="D2:Q2"/>
    <mergeCell ref="D3:H3"/>
    <mergeCell ref="I3:I4"/>
    <mergeCell ref="J3:J4"/>
    <mergeCell ref="K3:K4"/>
    <mergeCell ref="L3:L4"/>
    <mergeCell ref="N3:N4"/>
    <mergeCell ref="O3:O4"/>
    <mergeCell ref="P3:P4"/>
    <mergeCell ref="Q3:Q4"/>
    <mergeCell ref="A12:A13"/>
    <mergeCell ref="B12:B13"/>
    <mergeCell ref="A14:A15"/>
    <mergeCell ref="B14:B15"/>
    <mergeCell ref="A16:A17"/>
    <mergeCell ref="B16:B17"/>
    <mergeCell ref="A25:A26"/>
    <mergeCell ref="B25:B26"/>
    <mergeCell ref="A27:A28"/>
    <mergeCell ref="B27:B28"/>
    <mergeCell ref="A32:C32"/>
    <mergeCell ref="A33:C33"/>
    <mergeCell ref="A34:C34"/>
    <mergeCell ref="A35:C35"/>
    <mergeCell ref="D35:P35"/>
    <mergeCell ref="A36:C36"/>
    <mergeCell ref="E36:O36"/>
    <mergeCell ref="A37:C37"/>
    <mergeCell ref="E37:O37"/>
    <mergeCell ref="A38:C38"/>
    <mergeCell ref="D38:P38"/>
    <mergeCell ref="A40:Q40"/>
  </mergeCells>
  <printOptions headings="false" gridLines="false" gridLinesSet="true" horizontalCentered="true" verticalCentered="false"/>
  <pageMargins left="0.315277777777778" right="0.315277777777778" top="0.590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S34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pane xSplit="0" ySplit="4" topLeftCell="A5" activePane="bottomLeft" state="frozen"/>
      <selection pane="topLeft" activeCell="A1" activeCellId="0" sqref="A1"/>
      <selection pane="bottomLeft" activeCell="D2" activeCellId="0" sqref="D2"/>
    </sheetView>
  </sheetViews>
  <sheetFormatPr defaultRowHeight="12.75" zeroHeight="false" outlineLevelRow="0" outlineLevelCol="0"/>
  <cols>
    <col collapsed="false" customWidth="true" hidden="false" outlineLevel="0" max="1" min="1" style="39" width="4.29"/>
    <col collapsed="false" customWidth="true" hidden="false" outlineLevel="0" max="2" min="2" style="40" width="29.57"/>
    <col collapsed="false" customWidth="true" hidden="false" outlineLevel="0" max="3" min="3" style="40" width="21.71"/>
    <col collapsed="false" customWidth="true" hidden="false" outlineLevel="0" max="9" min="4" style="41" width="6.71"/>
    <col collapsed="false" customWidth="true" hidden="false" outlineLevel="0" max="10" min="10" style="41" width="8.71"/>
    <col collapsed="false" customWidth="true" hidden="false" outlineLevel="0" max="12" min="11" style="41" width="14.69"/>
    <col collapsed="false" customWidth="true" hidden="false" outlineLevel="0" max="13" min="13" style="41" width="7.71"/>
    <col collapsed="false" customWidth="true" hidden="false" outlineLevel="0" max="14" min="14" style="40" width="10.71"/>
    <col collapsed="false" customWidth="true" hidden="false" outlineLevel="0" max="15" min="15" style="41" width="7.87"/>
    <col collapsed="false" customWidth="true" hidden="false" outlineLevel="0" max="16" min="16" style="40" width="9.85"/>
    <col collapsed="false" customWidth="true" hidden="false" outlineLevel="0" max="17" min="17" style="41" width="14.43"/>
    <col collapsed="false" customWidth="true" hidden="false" outlineLevel="0" max="18" min="18" style="41" width="10"/>
    <col collapsed="false" customWidth="true" hidden="false" outlineLevel="0" max="19" min="19" style="40" width="19.99"/>
    <col collapsed="false" customWidth="true" hidden="false" outlineLevel="0" max="1025" min="20" style="40" width="8.86"/>
  </cols>
  <sheetData>
    <row r="1" customFormat="false" ht="19.5" hidden="false" customHeight="true" outlineLevel="0" collapsed="false">
      <c r="A1" s="42" t="s">
        <v>78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customFormat="false" ht="20.1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customFormat="false" ht="20.1" hidden="false" customHeight="true" outlineLevel="0" collapsed="false">
      <c r="A3" s="4"/>
      <c r="B3" s="4"/>
      <c r="C3" s="4"/>
      <c r="D3" s="43" t="s">
        <v>5</v>
      </c>
      <c r="E3" s="43"/>
      <c r="F3" s="43"/>
      <c r="G3" s="43"/>
      <c r="H3" s="43"/>
      <c r="I3" s="43"/>
      <c r="J3" s="7" t="s">
        <v>6</v>
      </c>
      <c r="K3" s="6" t="s">
        <v>7</v>
      </c>
      <c r="L3" s="6" t="s">
        <v>8</v>
      </c>
      <c r="M3" s="8" t="s">
        <v>9</v>
      </c>
      <c r="N3" s="7" t="s">
        <v>10</v>
      </c>
      <c r="O3" s="7" t="s">
        <v>79</v>
      </c>
      <c r="P3" s="7" t="s">
        <v>80</v>
      </c>
      <c r="Q3" s="7" t="s">
        <v>12</v>
      </c>
      <c r="R3" s="10" t="s">
        <v>13</v>
      </c>
    </row>
    <row r="4" customFormat="false" ht="35.1" hidden="false" customHeight="true" outlineLevel="0" collapsed="false">
      <c r="A4" s="4"/>
      <c r="B4" s="4"/>
      <c r="C4" s="4"/>
      <c r="D4" s="6" t="s">
        <v>14</v>
      </c>
      <c r="E4" s="6" t="s">
        <v>15</v>
      </c>
      <c r="F4" s="6" t="s">
        <v>16</v>
      </c>
      <c r="G4" s="6" t="s">
        <v>17</v>
      </c>
      <c r="H4" s="6" t="s">
        <v>18</v>
      </c>
      <c r="I4" s="6" t="s">
        <v>81</v>
      </c>
      <c r="J4" s="7"/>
      <c r="K4" s="6"/>
      <c r="L4" s="6"/>
      <c r="M4" s="8"/>
      <c r="N4" s="7"/>
      <c r="O4" s="7"/>
      <c r="P4" s="7"/>
      <c r="Q4" s="7"/>
      <c r="R4" s="10"/>
    </row>
    <row r="5" customFormat="false" ht="25.5" hidden="false" customHeight="false" outlineLevel="0" collapsed="false">
      <c r="A5" s="12" t="n">
        <v>1</v>
      </c>
      <c r="B5" s="13" t="s">
        <v>82</v>
      </c>
      <c r="C5" s="44" t="s">
        <v>83</v>
      </c>
      <c r="D5" s="25"/>
      <c r="E5" s="45" t="n">
        <v>2</v>
      </c>
      <c r="F5" s="25"/>
      <c r="G5" s="14" t="n">
        <v>4</v>
      </c>
      <c r="H5" s="46" t="n">
        <v>3</v>
      </c>
      <c r="I5" s="47"/>
      <c r="J5" s="14" t="n">
        <v>3</v>
      </c>
      <c r="K5" s="25"/>
      <c r="L5" s="25"/>
      <c r="M5" s="25"/>
      <c r="N5" s="25"/>
      <c r="O5" s="14" t="n">
        <v>6</v>
      </c>
      <c r="P5" s="48" t="n">
        <v>5</v>
      </c>
      <c r="Q5" s="14" t="n">
        <v>3</v>
      </c>
      <c r="R5" s="17" t="n">
        <v>33</v>
      </c>
    </row>
    <row r="6" customFormat="false" ht="25.5" hidden="false" customHeight="false" outlineLevel="0" collapsed="false">
      <c r="A6" s="12" t="n">
        <v>2</v>
      </c>
      <c r="B6" s="13" t="s">
        <v>84</v>
      </c>
      <c r="C6" s="44" t="s">
        <v>83</v>
      </c>
      <c r="D6" s="25"/>
      <c r="E6" s="14" t="n">
        <v>1</v>
      </c>
      <c r="F6" s="46" t="n">
        <v>20</v>
      </c>
      <c r="G6" s="14" t="n">
        <v>1</v>
      </c>
      <c r="H6" s="46" t="n">
        <v>4</v>
      </c>
      <c r="I6" s="47"/>
      <c r="J6" s="47"/>
      <c r="K6" s="47"/>
      <c r="L6" s="47"/>
      <c r="M6" s="49"/>
      <c r="N6" s="49"/>
      <c r="O6" s="14" t="n">
        <v>8</v>
      </c>
      <c r="P6" s="50"/>
      <c r="Q6" s="14" t="n">
        <v>3</v>
      </c>
      <c r="R6" s="17" t="n">
        <v>24</v>
      </c>
    </row>
    <row r="7" customFormat="false" ht="25.5" hidden="false" customHeight="false" outlineLevel="0" collapsed="false">
      <c r="A7" s="12" t="n">
        <v>3</v>
      </c>
      <c r="B7" s="13" t="s">
        <v>85</v>
      </c>
      <c r="C7" s="44" t="s">
        <v>83</v>
      </c>
      <c r="D7" s="20" t="n">
        <v>6</v>
      </c>
      <c r="E7" s="20" t="n">
        <v>2</v>
      </c>
      <c r="F7" s="46" t="n">
        <v>2</v>
      </c>
      <c r="G7" s="14" t="n">
        <v>8</v>
      </c>
      <c r="H7" s="14" t="n">
        <v>3</v>
      </c>
      <c r="I7" s="47"/>
      <c r="J7" s="47"/>
      <c r="K7" s="20" t="n">
        <v>2</v>
      </c>
      <c r="L7" s="20"/>
      <c r="M7" s="16" t="n">
        <v>1</v>
      </c>
      <c r="N7" s="49"/>
      <c r="O7" s="25"/>
      <c r="P7" s="50"/>
      <c r="Q7" s="25"/>
      <c r="R7" s="25"/>
    </row>
    <row r="8" customFormat="false" ht="25.5" hidden="false" customHeight="false" outlineLevel="0" collapsed="false">
      <c r="A8" s="12" t="n">
        <v>4</v>
      </c>
      <c r="B8" s="13" t="s">
        <v>86</v>
      </c>
      <c r="C8" s="44" t="s">
        <v>87</v>
      </c>
      <c r="D8" s="14" t="n">
        <v>103</v>
      </c>
      <c r="E8" s="14" t="n">
        <v>5</v>
      </c>
      <c r="F8" s="47"/>
      <c r="G8" s="47"/>
      <c r="H8" s="47"/>
      <c r="I8" s="47"/>
      <c r="J8" s="47"/>
      <c r="K8" s="20" t="n">
        <v>1</v>
      </c>
      <c r="L8" s="20"/>
      <c r="M8" s="49"/>
      <c r="N8" s="49"/>
      <c r="O8" s="47"/>
      <c r="P8" s="51"/>
      <c r="Q8" s="25"/>
      <c r="R8" s="25"/>
    </row>
    <row r="9" customFormat="false" ht="25.5" hidden="false" customHeight="false" outlineLevel="0" collapsed="false">
      <c r="A9" s="12" t="n">
        <v>5</v>
      </c>
      <c r="B9" s="13" t="s">
        <v>88</v>
      </c>
      <c r="C9" s="44" t="s">
        <v>89</v>
      </c>
      <c r="D9" s="25"/>
      <c r="E9" s="25"/>
      <c r="F9" s="46" t="n">
        <v>2</v>
      </c>
      <c r="G9" s="25"/>
      <c r="H9" s="25"/>
      <c r="I9" s="47"/>
      <c r="J9" s="25"/>
      <c r="K9" s="25"/>
      <c r="L9" s="25"/>
      <c r="M9" s="25"/>
      <c r="N9" s="25"/>
      <c r="O9" s="25"/>
      <c r="P9" s="25"/>
      <c r="Q9" s="25"/>
      <c r="R9" s="25"/>
    </row>
    <row r="10" customFormat="false" ht="25.5" hidden="false" customHeight="false" outlineLevel="0" collapsed="false">
      <c r="A10" s="12" t="n">
        <v>6</v>
      </c>
      <c r="B10" s="13" t="s">
        <v>90</v>
      </c>
      <c r="C10" s="44" t="s">
        <v>91</v>
      </c>
      <c r="D10" s="25"/>
      <c r="E10" s="14" t="n">
        <v>9</v>
      </c>
      <c r="F10" s="47"/>
      <c r="G10" s="47"/>
      <c r="H10" s="47"/>
      <c r="I10" s="47"/>
      <c r="J10" s="47"/>
      <c r="K10" s="47"/>
      <c r="L10" s="47"/>
      <c r="M10" s="49"/>
      <c r="N10" s="49"/>
      <c r="O10" s="47"/>
      <c r="P10" s="51"/>
      <c r="Q10" s="47"/>
      <c r="R10" s="25"/>
    </row>
    <row r="11" customFormat="false" ht="12.75" hidden="false" customHeight="true" outlineLevel="0" collapsed="false">
      <c r="A11" s="12" t="n">
        <v>7</v>
      </c>
      <c r="B11" s="13" t="s">
        <v>92</v>
      </c>
      <c r="C11" s="44" t="s">
        <v>87</v>
      </c>
      <c r="D11" s="25"/>
      <c r="E11" s="14" t="n">
        <v>1</v>
      </c>
      <c r="F11" s="47"/>
      <c r="G11" s="14" t="n">
        <v>10</v>
      </c>
      <c r="H11" s="14" t="n">
        <v>3</v>
      </c>
      <c r="I11" s="46" t="n">
        <v>1</v>
      </c>
      <c r="J11" s="20" t="n">
        <v>1</v>
      </c>
      <c r="K11" s="47"/>
      <c r="L11" s="52"/>
      <c r="M11" s="47"/>
      <c r="N11" s="47"/>
      <c r="O11" s="14" t="n">
        <v>10</v>
      </c>
      <c r="P11" s="25"/>
      <c r="Q11" s="53"/>
      <c r="R11" s="25"/>
    </row>
    <row r="12" customFormat="false" ht="12.75" hidden="false" customHeight="false" outlineLevel="0" collapsed="false">
      <c r="A12" s="12"/>
      <c r="B12" s="13"/>
      <c r="C12" s="13"/>
      <c r="D12" s="25"/>
      <c r="E12" s="14"/>
      <c r="F12" s="47"/>
      <c r="G12" s="14"/>
      <c r="H12" s="14"/>
      <c r="I12" s="14"/>
      <c r="J12" s="14"/>
      <c r="K12" s="47"/>
      <c r="L12" s="54"/>
      <c r="M12" s="47"/>
      <c r="N12" s="47"/>
      <c r="O12" s="14"/>
      <c r="P12" s="25"/>
      <c r="Q12" s="25"/>
      <c r="R12" s="25"/>
    </row>
    <row r="13" customFormat="false" ht="12.75" hidden="false" customHeight="true" outlineLevel="0" collapsed="false">
      <c r="A13" s="12" t="n">
        <v>8</v>
      </c>
      <c r="B13" s="13" t="s">
        <v>93</v>
      </c>
      <c r="C13" s="13" t="s">
        <v>94</v>
      </c>
      <c r="D13" s="25"/>
      <c r="E13" s="14"/>
      <c r="F13" s="46" t="n">
        <v>1</v>
      </c>
      <c r="G13" s="14" t="n">
        <v>25</v>
      </c>
      <c r="H13" s="14"/>
      <c r="I13" s="14"/>
      <c r="J13" s="14"/>
      <c r="K13" s="47"/>
      <c r="L13" s="55"/>
      <c r="M13" s="47"/>
      <c r="N13" s="47"/>
      <c r="O13" s="14" t="n">
        <v>5</v>
      </c>
      <c r="P13" s="14"/>
      <c r="Q13" s="14" t="n">
        <v>1</v>
      </c>
      <c r="R13" s="14" t="n">
        <v>20</v>
      </c>
    </row>
    <row r="14" customFormat="false" ht="12.75" hidden="false" customHeight="false" outlineLevel="0" collapsed="false">
      <c r="A14" s="12"/>
      <c r="B14" s="13"/>
      <c r="C14" s="56" t="s">
        <v>95</v>
      </c>
      <c r="D14" s="47"/>
      <c r="E14" s="46" t="n">
        <v>19</v>
      </c>
      <c r="F14" s="47"/>
      <c r="G14" s="46" t="n">
        <v>15</v>
      </c>
      <c r="H14" s="47"/>
      <c r="I14" s="47"/>
      <c r="J14" s="46" t="n">
        <v>1</v>
      </c>
      <c r="K14" s="47"/>
      <c r="L14" s="47"/>
      <c r="M14" s="49"/>
      <c r="N14" s="49"/>
      <c r="O14" s="46" t="n">
        <v>12</v>
      </c>
      <c r="P14" s="57" t="n">
        <v>2</v>
      </c>
      <c r="Q14" s="46" t="n">
        <v>3</v>
      </c>
      <c r="R14" s="46" t="n">
        <v>129</v>
      </c>
    </row>
    <row r="15" customFormat="false" ht="12.75" hidden="false" customHeight="false" outlineLevel="0" collapsed="false">
      <c r="A15" s="12" t="n">
        <v>9</v>
      </c>
      <c r="B15" s="13" t="s">
        <v>96</v>
      </c>
      <c r="C15" s="56" t="s">
        <v>97</v>
      </c>
      <c r="D15" s="47"/>
      <c r="E15" s="47"/>
      <c r="F15" s="47"/>
      <c r="G15" s="46" t="n">
        <v>5</v>
      </c>
      <c r="H15" s="47"/>
      <c r="I15" s="47"/>
      <c r="J15" s="46"/>
      <c r="K15" s="47"/>
      <c r="L15" s="47"/>
      <c r="M15" s="49"/>
      <c r="N15" s="49"/>
      <c r="O15" s="47"/>
      <c r="P15" s="51"/>
      <c r="Q15" s="47"/>
      <c r="R15" s="47"/>
    </row>
    <row r="16" customFormat="false" ht="25.9" hidden="false" customHeight="true" outlineLevel="0" collapsed="false">
      <c r="A16" s="12" t="n">
        <v>10</v>
      </c>
      <c r="B16" s="13" t="s">
        <v>98</v>
      </c>
      <c r="C16" s="56" t="s">
        <v>99</v>
      </c>
      <c r="D16" s="47"/>
      <c r="E16" s="46" t="n">
        <v>1</v>
      </c>
      <c r="F16" s="47"/>
      <c r="G16" s="46" t="n">
        <v>4</v>
      </c>
      <c r="H16" s="47"/>
      <c r="I16" s="47"/>
      <c r="J16" s="47"/>
      <c r="K16" s="47"/>
      <c r="L16" s="47"/>
      <c r="M16" s="49"/>
      <c r="N16" s="49"/>
      <c r="O16" s="46" t="n">
        <v>2</v>
      </c>
      <c r="P16" s="51"/>
      <c r="Q16" s="47"/>
      <c r="R16" s="47"/>
    </row>
    <row r="17" customFormat="false" ht="24.6" hidden="false" customHeight="true" outlineLevel="0" collapsed="false">
      <c r="A17" s="12" t="n">
        <v>11</v>
      </c>
      <c r="B17" s="13" t="s">
        <v>100</v>
      </c>
      <c r="C17" s="56" t="s">
        <v>101</v>
      </c>
      <c r="D17" s="47"/>
      <c r="E17" s="46" t="n">
        <v>2</v>
      </c>
      <c r="F17" s="47"/>
      <c r="G17" s="46" t="n">
        <v>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</row>
    <row r="18" customFormat="false" ht="25.5" hidden="false" customHeight="false" outlineLevel="0" collapsed="false">
      <c r="A18" s="12" t="n">
        <v>12</v>
      </c>
      <c r="B18" s="13" t="s">
        <v>102</v>
      </c>
      <c r="C18" s="56" t="s">
        <v>103</v>
      </c>
      <c r="D18" s="47"/>
      <c r="E18" s="47"/>
      <c r="F18" s="47"/>
      <c r="G18" s="46" t="n">
        <v>16</v>
      </c>
      <c r="H18" s="46" t="n">
        <v>1</v>
      </c>
      <c r="I18" s="47"/>
      <c r="J18" s="47"/>
      <c r="K18" s="47"/>
      <c r="L18" s="47"/>
      <c r="M18" s="47"/>
      <c r="N18" s="47"/>
      <c r="O18" s="46" t="n">
        <v>2</v>
      </c>
      <c r="P18" s="57" t="n">
        <v>1</v>
      </c>
      <c r="Q18" s="47"/>
      <c r="R18" s="47"/>
    </row>
    <row r="19" customFormat="false" ht="12.75" hidden="false" customHeight="false" outlineLevel="0" collapsed="false">
      <c r="A19" s="12" t="n">
        <v>13</v>
      </c>
      <c r="B19" s="13" t="s">
        <v>104</v>
      </c>
      <c r="C19" s="56" t="s">
        <v>105</v>
      </c>
      <c r="D19" s="47"/>
      <c r="E19" s="46" t="n">
        <v>5</v>
      </c>
      <c r="F19" s="46" t="n">
        <v>37</v>
      </c>
      <c r="G19" s="46" t="n">
        <v>3</v>
      </c>
      <c r="H19" s="47"/>
      <c r="I19" s="47"/>
      <c r="J19" s="46" t="n">
        <v>3</v>
      </c>
      <c r="K19" s="47"/>
      <c r="L19" s="47"/>
      <c r="M19" s="47"/>
      <c r="N19" s="47"/>
      <c r="O19" s="46" t="n">
        <v>14</v>
      </c>
      <c r="P19" s="57" t="n">
        <v>3</v>
      </c>
      <c r="Q19" s="46" t="n">
        <v>1</v>
      </c>
      <c r="R19" s="46" t="n">
        <v>217</v>
      </c>
    </row>
    <row r="20" customFormat="false" ht="20.45" hidden="false" customHeight="true" outlineLevel="0" collapsed="false">
      <c r="A20" s="12" t="n">
        <v>14</v>
      </c>
      <c r="B20" s="13" t="s">
        <v>106</v>
      </c>
      <c r="C20" s="56" t="s">
        <v>107</v>
      </c>
      <c r="D20" s="47"/>
      <c r="E20" s="47"/>
      <c r="F20" s="46" t="n">
        <v>25</v>
      </c>
      <c r="G20" s="47"/>
      <c r="H20" s="47"/>
      <c r="I20" s="47"/>
      <c r="J20" s="47"/>
      <c r="K20" s="47"/>
      <c r="L20" s="47"/>
      <c r="M20" s="47"/>
      <c r="N20" s="47"/>
      <c r="O20" s="46" t="n">
        <v>18</v>
      </c>
      <c r="P20" s="51"/>
      <c r="Q20" s="46" t="n">
        <v>1</v>
      </c>
      <c r="R20" s="46" t="n">
        <v>349</v>
      </c>
    </row>
    <row r="21" customFormat="false" ht="12.75" hidden="false" customHeight="false" outlineLevel="0" collapsed="false">
      <c r="A21" s="12" t="n">
        <v>15</v>
      </c>
      <c r="B21" s="13" t="s">
        <v>108</v>
      </c>
      <c r="C21" s="56" t="s">
        <v>109</v>
      </c>
      <c r="D21" s="47"/>
      <c r="E21" s="46" t="n">
        <v>1</v>
      </c>
      <c r="F21" s="46" t="n">
        <v>1</v>
      </c>
      <c r="G21" s="46" t="n">
        <v>1</v>
      </c>
      <c r="H21" s="47"/>
      <c r="I21" s="47"/>
      <c r="J21" s="46" t="n">
        <v>1</v>
      </c>
      <c r="K21" s="46" t="n">
        <v>1</v>
      </c>
      <c r="L21" s="47"/>
      <c r="M21" s="47"/>
      <c r="N21" s="47"/>
      <c r="O21" s="46" t="n">
        <v>1</v>
      </c>
      <c r="P21" s="51"/>
      <c r="Q21" s="47"/>
      <c r="R21" s="47"/>
    </row>
    <row r="22" customFormat="false" ht="12.75" hidden="false" customHeight="false" outlineLevel="0" collapsed="false">
      <c r="A22" s="12" t="n">
        <v>16</v>
      </c>
      <c r="B22" s="13" t="s">
        <v>108</v>
      </c>
      <c r="C22" s="56" t="s">
        <v>110</v>
      </c>
      <c r="D22" s="46" t="n">
        <v>7</v>
      </c>
      <c r="E22" s="46" t="n">
        <v>3</v>
      </c>
      <c r="F22" s="47"/>
      <c r="G22" s="46" t="n">
        <v>6</v>
      </c>
      <c r="H22" s="47"/>
      <c r="I22" s="47"/>
      <c r="J22" s="47"/>
      <c r="K22" s="47"/>
      <c r="L22" s="47"/>
      <c r="M22" s="47"/>
      <c r="N22" s="47"/>
      <c r="O22" s="47"/>
      <c r="P22" s="51"/>
      <c r="Q22" s="51"/>
      <c r="R22" s="51"/>
    </row>
    <row r="23" customFormat="false" ht="12.75" hidden="false" customHeight="false" outlineLevel="0" collapsed="false">
      <c r="A23" s="12" t="n">
        <v>17</v>
      </c>
      <c r="B23" s="19" t="s">
        <v>111</v>
      </c>
      <c r="C23" s="56" t="s">
        <v>112</v>
      </c>
      <c r="D23" s="46" t="n">
        <v>2</v>
      </c>
      <c r="E23" s="47"/>
      <c r="F23" s="47"/>
      <c r="G23" s="46" t="n">
        <v>7</v>
      </c>
      <c r="H23" s="47"/>
      <c r="I23" s="47"/>
      <c r="J23" s="47"/>
      <c r="K23" s="47"/>
      <c r="L23" s="47"/>
      <c r="M23" s="47"/>
      <c r="N23" s="47"/>
      <c r="O23" s="46" t="n">
        <v>3</v>
      </c>
      <c r="P23" s="51"/>
      <c r="Q23" s="46" t="n">
        <v>1</v>
      </c>
      <c r="R23" s="51"/>
    </row>
    <row r="24" customFormat="false" ht="21.2" hidden="false" customHeight="true" outlineLevel="0" collapsed="false">
      <c r="A24" s="12" t="n">
        <v>18</v>
      </c>
      <c r="B24" s="19" t="s">
        <v>111</v>
      </c>
      <c r="C24" s="56" t="s">
        <v>113</v>
      </c>
      <c r="D24" s="46" t="n">
        <v>12</v>
      </c>
      <c r="E24" s="46" t="n">
        <v>7</v>
      </c>
      <c r="F24" s="47"/>
      <c r="G24" s="46" t="n">
        <v>3</v>
      </c>
      <c r="H24" s="47"/>
      <c r="I24" s="47"/>
      <c r="J24" s="47"/>
      <c r="K24" s="47"/>
      <c r="L24" s="47"/>
      <c r="M24" s="47"/>
      <c r="N24" s="47"/>
      <c r="O24" s="47"/>
      <c r="P24" s="51"/>
      <c r="Q24" s="47"/>
      <c r="R24" s="47"/>
    </row>
    <row r="25" customFormat="false" ht="12.75" hidden="false" customHeight="false" outlineLevel="0" collapsed="false">
      <c r="A25" s="12" t="n">
        <v>19</v>
      </c>
      <c r="B25" s="19" t="s">
        <v>111</v>
      </c>
      <c r="C25" s="56" t="s">
        <v>114</v>
      </c>
      <c r="D25" s="47"/>
      <c r="E25" s="47"/>
      <c r="F25" s="47"/>
      <c r="G25" s="46" t="n">
        <v>1</v>
      </c>
      <c r="H25" s="47"/>
      <c r="I25" s="47"/>
      <c r="J25" s="47"/>
      <c r="K25" s="47"/>
      <c r="L25" s="47"/>
      <c r="M25" s="47"/>
      <c r="N25" s="47"/>
      <c r="O25" s="47"/>
      <c r="P25" s="51"/>
      <c r="Q25" s="47"/>
      <c r="R25" s="47"/>
    </row>
    <row r="26" customFormat="false" ht="12.75" hidden="false" customHeight="false" outlineLevel="0" collapsed="false">
      <c r="A26" s="12" t="n">
        <v>20</v>
      </c>
      <c r="B26" s="19" t="s">
        <v>111</v>
      </c>
      <c r="C26" s="56" t="s">
        <v>115</v>
      </c>
      <c r="D26" s="47"/>
      <c r="E26" s="47"/>
      <c r="F26" s="47"/>
      <c r="G26" s="46" t="n">
        <v>2</v>
      </c>
      <c r="H26" s="47"/>
      <c r="I26" s="47"/>
      <c r="J26" s="47"/>
      <c r="K26" s="47"/>
      <c r="L26" s="47"/>
      <c r="M26" s="47"/>
      <c r="N26" s="47"/>
      <c r="O26" s="47"/>
      <c r="P26" s="51"/>
      <c r="Q26" s="47"/>
      <c r="R26" s="47"/>
    </row>
    <row r="27" customFormat="false" ht="21.75" hidden="false" customHeight="true" outlineLevel="0" collapsed="false">
      <c r="A27" s="12" t="n">
        <v>21</v>
      </c>
      <c r="B27" s="19" t="s">
        <v>111</v>
      </c>
      <c r="C27" s="56" t="s">
        <v>116</v>
      </c>
      <c r="D27" s="46" t="n">
        <v>5</v>
      </c>
      <c r="E27" s="46" t="n">
        <v>7</v>
      </c>
      <c r="F27" s="46" t="n">
        <v>1</v>
      </c>
      <c r="G27" s="46" t="n">
        <v>12</v>
      </c>
      <c r="H27" s="47"/>
      <c r="I27" s="47"/>
      <c r="J27" s="47"/>
      <c r="K27" s="47"/>
      <c r="L27" s="46" t="n">
        <v>1</v>
      </c>
      <c r="M27" s="47"/>
      <c r="N27" s="47"/>
      <c r="O27" s="46" t="n">
        <v>3</v>
      </c>
      <c r="P27" s="51"/>
      <c r="Q27" s="46" t="n">
        <v>1</v>
      </c>
      <c r="R27" s="47"/>
    </row>
    <row r="28" customFormat="false" ht="12.75" hidden="false" customHeight="false" outlineLevel="0" collapsed="false">
      <c r="A28" s="58" t="s">
        <v>68</v>
      </c>
      <c r="B28" s="58"/>
      <c r="C28" s="58"/>
      <c r="D28" s="28" t="n">
        <f aca="false">SUM(D5:D27)</f>
        <v>135</v>
      </c>
      <c r="E28" s="28" t="n">
        <f aca="false">SUM(E5:E27)</f>
        <v>65</v>
      </c>
      <c r="F28" s="28" t="n">
        <f aca="false">SUM(F5:F27)</f>
        <v>89</v>
      </c>
      <c r="G28" s="28" t="n">
        <f aca="false">SUM(G5:G27)</f>
        <v>125</v>
      </c>
      <c r="H28" s="28" t="n">
        <f aca="false">SUM(H5:H27)</f>
        <v>14</v>
      </c>
      <c r="I28" s="28" t="n">
        <f aca="false">SUM(I5:I27)</f>
        <v>1</v>
      </c>
      <c r="J28" s="28" t="n">
        <f aca="false">SUM(J5:J27)</f>
        <v>9</v>
      </c>
      <c r="K28" s="28" t="n">
        <f aca="false">SUM(K5:K27)</f>
        <v>4</v>
      </c>
      <c r="L28" s="28" t="n">
        <f aca="false">SUM(L5:L27)</f>
        <v>1</v>
      </c>
      <c r="M28" s="28" t="n">
        <f aca="false">SUM(M5:M27)</f>
        <v>1</v>
      </c>
      <c r="N28" s="28" t="n">
        <f aca="false">SUM(N5:N27)</f>
        <v>0</v>
      </c>
      <c r="O28" s="28" t="n">
        <f aca="false">SUM(O5:O27)</f>
        <v>84</v>
      </c>
      <c r="P28" s="28" t="n">
        <f aca="false">SUM(P5:P27)</f>
        <v>11</v>
      </c>
      <c r="Q28" s="28" t="n">
        <f aca="false">SUM(Q5:Q27)</f>
        <v>14</v>
      </c>
      <c r="R28" s="28" t="n">
        <f aca="false">SUM(R5:R27)</f>
        <v>772</v>
      </c>
      <c r="S28" s="29"/>
    </row>
    <row r="29" customFormat="false" ht="15" hidden="false" customHeight="true" outlineLevel="0" collapsed="false">
      <c r="A29" s="58" t="s">
        <v>69</v>
      </c>
      <c r="B29" s="58"/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30"/>
      <c r="N29" s="30"/>
      <c r="O29" s="59"/>
      <c r="P29" s="30"/>
      <c r="Q29" s="59"/>
      <c r="R29" s="59"/>
      <c r="S29" s="5"/>
    </row>
    <row r="30" customFormat="false" ht="15" hidden="false" customHeight="true" outlineLevel="0" collapsed="false">
      <c r="A30" s="27" t="s">
        <v>70</v>
      </c>
      <c r="B30" s="27"/>
      <c r="C30" s="27"/>
      <c r="D30" s="31" t="n">
        <f aca="false">D28*D29</f>
        <v>0</v>
      </c>
      <c r="E30" s="31" t="n">
        <f aca="false">E28*E29</f>
        <v>0</v>
      </c>
      <c r="F30" s="31" t="n">
        <f aca="false">F28*F29</f>
        <v>0</v>
      </c>
      <c r="G30" s="31" t="n">
        <f aca="false">G28*G29</f>
        <v>0</v>
      </c>
      <c r="H30" s="31" t="n">
        <f aca="false">H28*H29</f>
        <v>0</v>
      </c>
      <c r="I30" s="31" t="n">
        <f aca="false">I28*I29</f>
        <v>0</v>
      </c>
      <c r="J30" s="31" t="n">
        <f aca="false">J28*J29</f>
        <v>0</v>
      </c>
      <c r="K30" s="31" t="n">
        <f aca="false">K28*K29</f>
        <v>0</v>
      </c>
      <c r="L30" s="31"/>
      <c r="M30" s="31" t="n">
        <f aca="false">M28*M29</f>
        <v>0</v>
      </c>
      <c r="N30" s="31" t="n">
        <f aca="false">N28*N29</f>
        <v>0</v>
      </c>
      <c r="O30" s="31" t="n">
        <f aca="false">O28*O29</f>
        <v>0</v>
      </c>
      <c r="P30" s="31" t="n">
        <f aca="false">P28*P29</f>
        <v>0</v>
      </c>
      <c r="Q30" s="31" t="n">
        <f aca="false">Q28*Q29</f>
        <v>0</v>
      </c>
      <c r="R30" s="31" t="n">
        <f aca="false">R28*R29</f>
        <v>0</v>
      </c>
      <c r="S30" s="5"/>
    </row>
    <row r="31" customFormat="false" ht="12.75" hidden="false" customHeight="true" outlineLevel="0" collapsed="false">
      <c r="A31" s="27" t="s">
        <v>71</v>
      </c>
      <c r="B31" s="27"/>
      <c r="C31" s="27"/>
      <c r="D31" s="31" t="n">
        <f aca="false">SUM(D30:R30)</f>
        <v>0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60"/>
      <c r="S31" s="29"/>
    </row>
    <row r="32" customFormat="false" ht="12.75" hidden="false" customHeight="true" outlineLevel="0" collapsed="false">
      <c r="A32" s="27" t="s">
        <v>72</v>
      </c>
      <c r="B32" s="27"/>
      <c r="C32" s="27"/>
      <c r="D32" s="61"/>
      <c r="E32" s="35" t="s">
        <v>117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1" t="n">
        <f aca="false">443*0.1*D32</f>
        <v>0</v>
      </c>
      <c r="R32" s="60"/>
      <c r="S32" s="29"/>
    </row>
    <row r="33" customFormat="false" ht="12.75" hidden="false" customHeight="true" outlineLevel="0" collapsed="false">
      <c r="A33" s="27" t="s">
        <v>74</v>
      </c>
      <c r="B33" s="27"/>
      <c r="C33" s="27"/>
      <c r="D33" s="61"/>
      <c r="E33" s="35" t="s">
        <v>118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1" t="n">
        <f aca="false">443*0.1*D33</f>
        <v>0</v>
      </c>
      <c r="R33" s="60"/>
      <c r="S33" s="29"/>
    </row>
    <row r="34" customFormat="false" ht="15" hidden="false" customHeight="true" outlineLevel="0" collapsed="false">
      <c r="A34" s="58" t="s">
        <v>76</v>
      </c>
      <c r="B34" s="58"/>
      <c r="C34" s="58"/>
      <c r="D34" s="62" t="n">
        <f aca="false">D31+Q32+Q33</f>
        <v>0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0"/>
    </row>
  </sheetData>
  <mergeCells count="45">
    <mergeCell ref="A1:R1"/>
    <mergeCell ref="A2:A4"/>
    <mergeCell ref="B2:B4"/>
    <mergeCell ref="C2:C4"/>
    <mergeCell ref="D2:R2"/>
    <mergeCell ref="D3:I3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M11:M12"/>
    <mergeCell ref="N11:N12"/>
    <mergeCell ref="O11:O12"/>
    <mergeCell ref="P11:P12"/>
    <mergeCell ref="Q11:Q12"/>
    <mergeCell ref="R11:R12"/>
    <mergeCell ref="A13:A14"/>
    <mergeCell ref="B13:B14"/>
    <mergeCell ref="A28:C28"/>
    <mergeCell ref="A29:C29"/>
    <mergeCell ref="A30:C30"/>
    <mergeCell ref="A31:C31"/>
    <mergeCell ref="D31:Q31"/>
    <mergeCell ref="A32:C32"/>
    <mergeCell ref="E32:P32"/>
    <mergeCell ref="A33:C33"/>
    <mergeCell ref="E33:P33"/>
    <mergeCell ref="A34:C34"/>
    <mergeCell ref="D34:Q34"/>
  </mergeCells>
  <printOptions headings="false" gridLines="false" gridLinesSet="true" horizontalCentered="true" verticalCentered="false"/>
  <pageMargins left="0.315277777777778" right="0.315277777777778" top="0.590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383</TotalTime>
  <Application>LibreOffice/5.4.4.2$Windows_x86 LibreOffice_project/2524958677847fb3bb44820e40380acbe820f960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2017-05-16T07:48:05Z</dcterms:created>
  <dc:creator>Cholewa Krzysztof</dc:creator>
  <dc:description/>
  <dc:language>pl-PL</dc:language>
  <cp:lastModifiedBy/>
  <cp:lastPrinted>2018-06-27T10:25:34Z</cp:lastPrinted>
  <dcterms:modified xsi:type="dcterms:W3CDTF">2020-07-31T10:08:14Z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